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activeTab="6"/>
  </bookViews>
  <sheets>
    <sheet name="高铁" sheetId="1" r:id="rId1"/>
    <sheet name="城轨" sheetId="2" r:id="rId2"/>
    <sheet name="铁道运输" sheetId="3" r:id="rId3"/>
    <sheet name="物流" sheetId="4" r:id="rId4"/>
    <sheet name="智能" sheetId="5" r:id="rId5"/>
    <sheet name="交通工程" sheetId="6" r:id="rId6"/>
    <sheet name="电子商务" sheetId="7" r:id="rId7"/>
  </sheets>
  <externalReferences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<sst xmlns="http://schemas.openxmlformats.org/spreadsheetml/2006/main" count="398">
  <si>
    <t>学号</t>
  </si>
  <si>
    <t>姓名</t>
  </si>
  <si>
    <t>学院</t>
  </si>
  <si>
    <t>专业</t>
  </si>
  <si>
    <t>年级</t>
  </si>
  <si>
    <t>班级</t>
  </si>
  <si>
    <t>绩点</t>
  </si>
  <si>
    <t>课程成绩</t>
  </si>
  <si>
    <t>排名</t>
  </si>
  <si>
    <t>前三年思测成绩</t>
  </si>
  <si>
    <t>综合成绩</t>
  </si>
  <si>
    <t>综合成绩排名</t>
  </si>
  <si>
    <t>附加分</t>
  </si>
  <si>
    <t>总成绩</t>
  </si>
  <si>
    <t>总成绩排名</t>
  </si>
  <si>
    <t>郭雪洁</t>
  </si>
  <si>
    <t>交通运输学院</t>
  </si>
  <si>
    <t>交通运输(高速铁路客运组织与服务)</t>
  </si>
  <si>
    <t>2015</t>
  </si>
  <si>
    <t>运输学1508</t>
  </si>
  <si>
    <t>李亚轩</t>
  </si>
  <si>
    <t>周聪</t>
  </si>
  <si>
    <t>崔赞扬</t>
  </si>
  <si>
    <t>徐辉章</t>
  </si>
  <si>
    <t>迟居尚</t>
  </si>
  <si>
    <t>孙仁杰</t>
  </si>
  <si>
    <t>刘浩楠</t>
  </si>
  <si>
    <t>侯宇征</t>
  </si>
  <si>
    <t>张步权</t>
  </si>
  <si>
    <t>雷宇</t>
  </si>
  <si>
    <t>金艺霖</t>
  </si>
  <si>
    <t>姚麒</t>
  </si>
  <si>
    <t>秦玥</t>
  </si>
  <si>
    <t>马晓静</t>
  </si>
  <si>
    <t>王子豪</t>
  </si>
  <si>
    <t>李宁海</t>
  </si>
  <si>
    <t>交通运输(城市轨道交通)</t>
  </si>
  <si>
    <t>杨茗舒</t>
  </si>
  <si>
    <t>温芳</t>
  </si>
  <si>
    <t>赵腾菲</t>
  </si>
  <si>
    <t>黄靖茹</t>
  </si>
  <si>
    <t>王哲源</t>
  </si>
  <si>
    <t>茧敏</t>
  </si>
  <si>
    <t>陈秋羽</t>
  </si>
  <si>
    <t>洪俊意</t>
  </si>
  <si>
    <t>李之</t>
  </si>
  <si>
    <t>杨舒</t>
  </si>
  <si>
    <t>赵丹丹</t>
  </si>
  <si>
    <t>郭新浩</t>
  </si>
  <si>
    <t>陈仪</t>
  </si>
  <si>
    <t>吴瑾如</t>
  </si>
  <si>
    <t>方瑜琪</t>
  </si>
  <si>
    <t>熊茹</t>
  </si>
  <si>
    <t>廖志文</t>
  </si>
  <si>
    <t>杜坚</t>
  </si>
  <si>
    <t>张锦</t>
  </si>
  <si>
    <t>陈奕冰</t>
  </si>
  <si>
    <t>田周敏</t>
  </si>
  <si>
    <t>刘奕廷</t>
  </si>
  <si>
    <t>曹书曼</t>
  </si>
  <si>
    <t>付艺卓</t>
  </si>
  <si>
    <t>梁健</t>
  </si>
  <si>
    <t>陈露</t>
  </si>
  <si>
    <t>杨小露</t>
  </si>
  <si>
    <t>吴昊然</t>
  </si>
  <si>
    <t>徐轲非</t>
  </si>
  <si>
    <t>唐莹</t>
  </si>
  <si>
    <t>刘港</t>
  </si>
  <si>
    <t>吴晓庆</t>
  </si>
  <si>
    <t>陈浩然</t>
  </si>
  <si>
    <t>黄蕴麒</t>
  </si>
  <si>
    <t>郑钰琪</t>
  </si>
  <si>
    <t>蔡林峰</t>
  </si>
  <si>
    <t>陈思铮</t>
  </si>
  <si>
    <t>石意如</t>
  </si>
  <si>
    <t>汪婷</t>
  </si>
  <si>
    <t>莫斯贤</t>
  </si>
  <si>
    <t>顾雨迪</t>
  </si>
  <si>
    <t>李博</t>
  </si>
  <si>
    <t>陶智斌</t>
  </si>
  <si>
    <t>吴心瑜</t>
  </si>
  <si>
    <t>辛俊鹏</t>
  </si>
  <si>
    <t>罗凯</t>
  </si>
  <si>
    <t>刘杰</t>
  </si>
  <si>
    <t>张雅婷</t>
  </si>
  <si>
    <t>王宁宁</t>
  </si>
  <si>
    <t>马矿</t>
  </si>
  <si>
    <t>韦航铭</t>
  </si>
  <si>
    <t>张巍</t>
  </si>
  <si>
    <t>崔亦柳</t>
  </si>
  <si>
    <t>交通运输(城市轨道交通,理科试验班)</t>
  </si>
  <si>
    <t>张国万</t>
  </si>
  <si>
    <t>叶尔森·俄尼热别克</t>
  </si>
  <si>
    <t>努尔兰别克·阿勒泰</t>
  </si>
  <si>
    <t>柏卓彤</t>
  </si>
  <si>
    <t>交通运输(铁道运输)</t>
  </si>
  <si>
    <t>运输学1501</t>
  </si>
  <si>
    <t>张家瑞</t>
  </si>
  <si>
    <t>王汝心</t>
  </si>
  <si>
    <t>张朴</t>
  </si>
  <si>
    <t>熊亚</t>
  </si>
  <si>
    <t>姚舒戈</t>
  </si>
  <si>
    <t>刘翌洋</t>
  </si>
  <si>
    <t>郑汉坤</t>
  </si>
  <si>
    <t>赵雅峰</t>
  </si>
  <si>
    <t>王辉</t>
  </si>
  <si>
    <t>邱星</t>
  </si>
  <si>
    <t>聂博文</t>
  </si>
  <si>
    <t>交通运输(铁道运输,理科试验班)</t>
  </si>
  <si>
    <t>运输学1509</t>
  </si>
  <si>
    <t>曹继人</t>
  </si>
  <si>
    <t>刘佳宝</t>
  </si>
  <si>
    <t>牛志强</t>
  </si>
  <si>
    <t>王涛</t>
  </si>
  <si>
    <t>龙宇轩</t>
  </si>
  <si>
    <t>陈泽彬</t>
  </si>
  <si>
    <t>胡怀宾</t>
  </si>
  <si>
    <t>运输学1502</t>
  </si>
  <si>
    <t>许钰涵</t>
  </si>
  <si>
    <t>运输学1503</t>
  </si>
  <si>
    <t>庞宇宁</t>
  </si>
  <si>
    <t>王艺楠</t>
  </si>
  <si>
    <t>赵子琪</t>
  </si>
  <si>
    <t>杨林</t>
  </si>
  <si>
    <t>朱恺</t>
  </si>
  <si>
    <t>运输学1504</t>
  </si>
  <si>
    <t>李潭</t>
  </si>
  <si>
    <t>刘阳</t>
  </si>
  <si>
    <t>王晗笑</t>
  </si>
  <si>
    <t>张颖金</t>
  </si>
  <si>
    <t>孙佳政</t>
  </si>
  <si>
    <t>钱珊珊</t>
  </si>
  <si>
    <t>范健磊</t>
  </si>
  <si>
    <t>杨洪</t>
  </si>
  <si>
    <t>陈家祺</t>
  </si>
  <si>
    <t>张迅</t>
  </si>
  <si>
    <t>邓彧</t>
  </si>
  <si>
    <t>王子依</t>
  </si>
  <si>
    <t>王靖尧</t>
  </si>
  <si>
    <t>李嘉楠</t>
  </si>
  <si>
    <t>彭锐</t>
  </si>
  <si>
    <t>董伟明</t>
  </si>
  <si>
    <t>卢亚菡</t>
  </si>
  <si>
    <t>叶斌</t>
  </si>
  <si>
    <t>陈修全</t>
  </si>
  <si>
    <t>胡自强</t>
  </si>
  <si>
    <t>董加伟</t>
  </si>
  <si>
    <t>郝翔楠</t>
  </si>
  <si>
    <t>谢明珠</t>
  </si>
  <si>
    <t>罗贇杰</t>
  </si>
  <si>
    <t>曾宁</t>
  </si>
  <si>
    <t>李利君</t>
  </si>
  <si>
    <t>苏成燕</t>
  </si>
  <si>
    <t>王于勤</t>
  </si>
  <si>
    <t>陈辉</t>
  </si>
  <si>
    <t>谷玉锟</t>
  </si>
  <si>
    <t>战佳安</t>
  </si>
  <si>
    <t>周伟</t>
  </si>
  <si>
    <t>张仪鹏</t>
  </si>
  <si>
    <t>陈奇</t>
  </si>
  <si>
    <t>俞政伟</t>
  </si>
  <si>
    <t>晁孟强</t>
  </si>
  <si>
    <t>汪达旺</t>
  </si>
  <si>
    <t>林海歆</t>
  </si>
  <si>
    <t>陈越</t>
  </si>
  <si>
    <t>叶鹏</t>
  </si>
  <si>
    <t>曹睿</t>
  </si>
  <si>
    <t>马玚</t>
  </si>
  <si>
    <t>顾腾</t>
  </si>
  <si>
    <t>陶黎彬</t>
  </si>
  <si>
    <t>辛屹</t>
  </si>
  <si>
    <t>孙泽浩</t>
  </si>
  <si>
    <t>马晓宏</t>
  </si>
  <si>
    <t>邹翔</t>
  </si>
  <si>
    <t>胡宏举</t>
  </si>
  <si>
    <t>刘洛宸</t>
  </si>
  <si>
    <t>董曜</t>
  </si>
  <si>
    <t>戚艺璇</t>
  </si>
  <si>
    <t>吴湘乔</t>
  </si>
  <si>
    <t>赵雪松</t>
  </si>
  <si>
    <t>李俊敏</t>
  </si>
  <si>
    <t>曹鹏程</t>
  </si>
  <si>
    <t>杨民雨</t>
  </si>
  <si>
    <t>范悦弈</t>
  </si>
  <si>
    <t>马鑫</t>
  </si>
  <si>
    <t>吕浩楠</t>
  </si>
  <si>
    <t>穆志星</t>
  </si>
  <si>
    <t>鲍优红</t>
  </si>
  <si>
    <t>夏炀</t>
  </si>
  <si>
    <t>郭鹏博</t>
  </si>
  <si>
    <t>李承叡</t>
  </si>
  <si>
    <t>李秋宇</t>
  </si>
  <si>
    <t>陈庚邑</t>
  </si>
  <si>
    <t>邵广洋</t>
  </si>
  <si>
    <t>周香濡</t>
  </si>
  <si>
    <t>张昭鑫</t>
  </si>
  <si>
    <t>靳修贤</t>
  </si>
  <si>
    <t>张吉生</t>
  </si>
  <si>
    <t>谢东昊</t>
  </si>
  <si>
    <t>杨秉浩</t>
  </si>
  <si>
    <t>晏强成</t>
  </si>
  <si>
    <t>马开元</t>
  </si>
  <si>
    <t>黄建能</t>
  </si>
  <si>
    <t>刘文涛</t>
  </si>
  <si>
    <t>王旭</t>
  </si>
  <si>
    <t>何彦博</t>
  </si>
  <si>
    <t>买买提·依明</t>
  </si>
  <si>
    <t>吴振宇</t>
  </si>
  <si>
    <t>王磊</t>
  </si>
  <si>
    <t>巴金群措</t>
  </si>
  <si>
    <t>同珠措姆</t>
  </si>
  <si>
    <t>阿尔孜古丽·巴拉提</t>
  </si>
  <si>
    <t>格桑次旦</t>
  </si>
  <si>
    <t>洛松唐青</t>
  </si>
  <si>
    <t>旦增</t>
  </si>
  <si>
    <t>塔力哈尔·加丧拜</t>
  </si>
  <si>
    <t>多吉登培</t>
  </si>
  <si>
    <t>李倚天</t>
  </si>
  <si>
    <t>物流工程</t>
  </si>
  <si>
    <t>物流学1501</t>
  </si>
  <si>
    <t>梁静丽</t>
  </si>
  <si>
    <t>任俊宇</t>
  </si>
  <si>
    <t>冯杨晴</t>
  </si>
  <si>
    <t>张璇</t>
  </si>
  <si>
    <t>李聪</t>
  </si>
  <si>
    <t>郭橙橙</t>
  </si>
  <si>
    <t>赵方</t>
  </si>
  <si>
    <t>王浩</t>
  </si>
  <si>
    <t>于浩峰</t>
  </si>
  <si>
    <t>李汉章</t>
  </si>
  <si>
    <t>徐佳慧</t>
  </si>
  <si>
    <t>郭俊佳</t>
  </si>
  <si>
    <t>田炳辉</t>
  </si>
  <si>
    <t>孙彬</t>
  </si>
  <si>
    <t>钱港</t>
  </si>
  <si>
    <t>刘京</t>
  </si>
  <si>
    <t>黄明琦</t>
  </si>
  <si>
    <t>彭宇婷</t>
  </si>
  <si>
    <t>肖龙珠</t>
  </si>
  <si>
    <t>汪栾</t>
  </si>
  <si>
    <t>陆阳</t>
  </si>
  <si>
    <t>陈孝刚</t>
  </si>
  <si>
    <t>石瑞祥</t>
  </si>
  <si>
    <t>谭捷</t>
  </si>
  <si>
    <t>刘世超</t>
  </si>
  <si>
    <t>物流工程(理科试验班)</t>
  </si>
  <si>
    <t>物流学1502</t>
  </si>
  <si>
    <t>甘雨辰</t>
  </si>
  <si>
    <t>张景昭</t>
  </si>
  <si>
    <t>郑维超</t>
  </si>
  <si>
    <t>吕昕萌</t>
  </si>
  <si>
    <t>周耀升</t>
  </si>
  <si>
    <t>闫榕</t>
  </si>
  <si>
    <t>莫平常</t>
  </si>
  <si>
    <t>郭玉新</t>
  </si>
  <si>
    <t>交通运输(智能运输工程,理科试验班)</t>
  </si>
  <si>
    <t>运输学1511</t>
  </si>
  <si>
    <t>熊慧媛</t>
  </si>
  <si>
    <t>童磊</t>
  </si>
  <si>
    <t>张慧鹏</t>
  </si>
  <si>
    <t>交通运输(智能运输工程)</t>
  </si>
  <si>
    <t>运输学1507</t>
  </si>
  <si>
    <t>吴忠强</t>
  </si>
  <si>
    <t>吴卓霖</t>
  </si>
  <si>
    <t>王紫玉</t>
  </si>
  <si>
    <t>周浩然</t>
  </si>
  <si>
    <t>邱家熙</t>
  </si>
  <si>
    <t>张慧月</t>
  </si>
  <si>
    <t>沈星</t>
  </si>
  <si>
    <t>马浩</t>
  </si>
  <si>
    <t>张晨</t>
  </si>
  <si>
    <t>喻琳</t>
  </si>
  <si>
    <t>许登豪</t>
  </si>
  <si>
    <t>韦苏玲</t>
  </si>
  <si>
    <t>李国强</t>
  </si>
  <si>
    <t>赵帆</t>
  </si>
  <si>
    <t>刘子铭</t>
  </si>
  <si>
    <t>程强</t>
  </si>
  <si>
    <t>赵春生</t>
  </si>
  <si>
    <t>郑明轩</t>
  </si>
  <si>
    <t>孟子琪</t>
  </si>
  <si>
    <t>罗颖骁</t>
  </si>
  <si>
    <t>马黎江</t>
  </si>
  <si>
    <t>刘芊岑</t>
  </si>
  <si>
    <t>杨纯颖</t>
  </si>
  <si>
    <t>董智武</t>
  </si>
  <si>
    <t>邱俊尧</t>
  </si>
  <si>
    <t>周航</t>
  </si>
  <si>
    <t>朱榕辉</t>
  </si>
  <si>
    <t>杨志鸿</t>
  </si>
  <si>
    <t>季佳</t>
  </si>
  <si>
    <t>张淼</t>
  </si>
  <si>
    <t>彭昱荣</t>
  </si>
  <si>
    <t>杨越</t>
  </si>
  <si>
    <t>交通工程</t>
  </si>
  <si>
    <t>交通学1501</t>
  </si>
  <si>
    <t>吴雨薇</t>
  </si>
  <si>
    <t>赵飞飞</t>
  </si>
  <si>
    <t>交通工程(理科试验班)</t>
  </si>
  <si>
    <t>交通学1503</t>
  </si>
  <si>
    <t>王婷</t>
  </si>
  <si>
    <t>刘佳琪</t>
  </si>
  <si>
    <t>刘冉</t>
  </si>
  <si>
    <t>张若琳</t>
  </si>
  <si>
    <t>交通学1502</t>
  </si>
  <si>
    <t>陈雪剑</t>
  </si>
  <si>
    <t>解德堃</t>
  </si>
  <si>
    <t>王灵丽</t>
  </si>
  <si>
    <t>王晓雯</t>
  </si>
  <si>
    <t>汪子安</t>
  </si>
  <si>
    <t>吕海欧</t>
  </si>
  <si>
    <t>肖琳</t>
  </si>
  <si>
    <t>范博松</t>
  </si>
  <si>
    <t>马悦</t>
  </si>
  <si>
    <t>王智超</t>
  </si>
  <si>
    <t>陈王燕</t>
  </si>
  <si>
    <t>黄意然</t>
  </si>
  <si>
    <t>王月</t>
  </si>
  <si>
    <t>白紫秀</t>
  </si>
  <si>
    <t>朱鸿钰</t>
  </si>
  <si>
    <t>许广曈</t>
  </si>
  <si>
    <t>张凌波</t>
  </si>
  <si>
    <t>徐睿</t>
  </si>
  <si>
    <t>刘雨桐</t>
  </si>
  <si>
    <t>郭淳</t>
  </si>
  <si>
    <t>梁钰</t>
  </si>
  <si>
    <t>邵英豪</t>
  </si>
  <si>
    <t>崔粲</t>
  </si>
  <si>
    <t>潘炳旭</t>
  </si>
  <si>
    <t>孟茹</t>
  </si>
  <si>
    <t>孙艺轩</t>
  </si>
  <si>
    <t>杨子玉</t>
  </si>
  <si>
    <t>张天雨</t>
  </si>
  <si>
    <t>熊淑钰</t>
  </si>
  <si>
    <t>齐帅</t>
  </si>
  <si>
    <t>郑炎</t>
  </si>
  <si>
    <t>王奕涵</t>
  </si>
  <si>
    <t>刘钟锴</t>
  </si>
  <si>
    <t>李聪颖</t>
  </si>
  <si>
    <t>崔洁茗</t>
  </si>
  <si>
    <t>张珺</t>
  </si>
  <si>
    <t>梁金淼</t>
  </si>
  <si>
    <t>郭玉彬</t>
  </si>
  <si>
    <t>王超</t>
  </si>
  <si>
    <t>何盼峰</t>
  </si>
  <si>
    <t>王军</t>
  </si>
  <si>
    <t>吴海君</t>
  </si>
  <si>
    <t>潘婷</t>
  </si>
  <si>
    <t>罗瀚铭</t>
  </si>
  <si>
    <t>乔永迪</t>
  </si>
  <si>
    <t>彭欢欢</t>
  </si>
  <si>
    <t>钱月</t>
  </si>
  <si>
    <t>肖世奇</t>
  </si>
  <si>
    <t>杨海雄</t>
  </si>
  <si>
    <t>杨铠屹</t>
  </si>
  <si>
    <t>王皓</t>
  </si>
  <si>
    <t>郭润航</t>
  </si>
  <si>
    <t>崔亚楠</t>
  </si>
  <si>
    <t>薛维洋</t>
  </si>
  <si>
    <t>景典</t>
  </si>
  <si>
    <t>黄金文</t>
  </si>
  <si>
    <t>文富强</t>
  </si>
  <si>
    <t>吴豪</t>
  </si>
  <si>
    <t>夏霖琪</t>
  </si>
  <si>
    <t>电子商务</t>
  </si>
  <si>
    <t>商务1501</t>
  </si>
  <si>
    <t>林乔楠</t>
  </si>
  <si>
    <t>赵梦媛</t>
  </si>
  <si>
    <t>韩卓男</t>
  </si>
  <si>
    <t>袁梦妮</t>
  </si>
  <si>
    <t>李芷涵</t>
  </si>
  <si>
    <t>苏馨</t>
  </si>
  <si>
    <t>李若曦</t>
  </si>
  <si>
    <t>阳琴</t>
  </si>
  <si>
    <t>徐杨康</t>
  </si>
  <si>
    <t>何雅媛</t>
  </si>
  <si>
    <t>杨枝蕊</t>
  </si>
  <si>
    <t>苏晓</t>
  </si>
  <si>
    <t>肖雄</t>
  </si>
  <si>
    <t>娄诗纯</t>
  </si>
  <si>
    <t>郑博之</t>
  </si>
  <si>
    <t>魏小同</t>
  </si>
  <si>
    <t>蒋心怡</t>
  </si>
  <si>
    <t>杨舒凡</t>
  </si>
  <si>
    <t>田琳</t>
  </si>
  <si>
    <t>范茜</t>
  </si>
  <si>
    <t>王雅林</t>
  </si>
  <si>
    <t>郝倩倩</t>
  </si>
  <si>
    <t>刘晨阳</t>
  </si>
  <si>
    <t>田阳</t>
  </si>
  <si>
    <t>侯雨情</t>
  </si>
  <si>
    <t>陈文竹</t>
  </si>
  <si>
    <t>王昶</t>
  </si>
  <si>
    <t>李彭智</t>
  </si>
  <si>
    <t>陈铮</t>
  </si>
  <si>
    <t>李嘉鑫</t>
  </si>
  <si>
    <t>阿里达·库尔班</t>
  </si>
  <si>
    <t>赛代合兰木·赛福丁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</si>
</sst>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1" fillId="32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/>
    <xf numFmtId="49" fontId="0" fillId="0" borderId="0" xfId="0" applyNumberFormat="1"/>
    <xf numFmtId="0" fontId="1" fillId="0" borderId="0" xfId="0" applyFont="1"/>
    <xf numFmtId="0" fontId="0" fillId="0" borderId="0" xfId="0" applyBorder="1"/>
    <xf numFmtId="176" fontId="0" fillId="0" borderId="0" xfId="0" applyNumberFormat="1"/>
    <xf numFmtId="49" fontId="3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&#32423;&#21069;&#19977;&#23398;&#24180;&#24605;&#27979;&#24635;&#25104;&#32489;&#26368;&#32456;&#29256;&#20844;&#31034;2018.9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1152;&#20998;&#20844;&#31034;2018.9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学号</v>
          </cell>
          <cell r="B1" t="str">
            <v>姓名</v>
          </cell>
          <cell r="C1" t="str">
            <v>班级</v>
          </cell>
          <cell r="D1" t="str">
            <v>专业</v>
          </cell>
          <cell r="E1" t="str">
            <v>前三学年思测总分</v>
          </cell>
        </row>
        <row r="4">
          <cell r="A4">
            <v>13251145</v>
          </cell>
          <cell r="B4" t="str">
            <v>吴海君</v>
          </cell>
          <cell r="C4" t="str">
            <v>交通学1501</v>
          </cell>
          <cell r="D4" t="str">
            <v>交通工程</v>
          </cell>
          <cell r="E4">
            <v>89.5833333333333</v>
          </cell>
        </row>
        <row r="5">
          <cell r="A5">
            <v>15251002</v>
          </cell>
          <cell r="B5" t="str">
            <v>陈王燕</v>
          </cell>
          <cell r="C5" t="str">
            <v>交通学1501</v>
          </cell>
          <cell r="D5" t="str">
            <v>交通工程</v>
          </cell>
          <cell r="E5">
            <v>88.1980070267077</v>
          </cell>
        </row>
        <row r="6">
          <cell r="A6">
            <v>15251020</v>
          </cell>
          <cell r="B6" t="str">
            <v>吴雨薇</v>
          </cell>
          <cell r="C6" t="str">
            <v>交通学1501</v>
          </cell>
          <cell r="D6" t="str">
            <v>交通工程</v>
          </cell>
          <cell r="E6">
            <v>105.230466685322</v>
          </cell>
        </row>
        <row r="7">
          <cell r="A7">
            <v>15251022</v>
          </cell>
          <cell r="B7" t="str">
            <v>杨越</v>
          </cell>
          <cell r="C7" t="str">
            <v>交通学1501</v>
          </cell>
          <cell r="D7" t="str">
            <v>交通工程</v>
          </cell>
          <cell r="E7">
            <v>101.698007026708</v>
          </cell>
        </row>
        <row r="8">
          <cell r="A8">
            <v>15251024</v>
          </cell>
          <cell r="B8" t="str">
            <v>张凌波</v>
          </cell>
          <cell r="C8" t="str">
            <v>交通学1501</v>
          </cell>
          <cell r="D8" t="str">
            <v>交通工程</v>
          </cell>
          <cell r="E8">
            <v>92.2304666853216</v>
          </cell>
        </row>
        <row r="9">
          <cell r="A9">
            <v>15251030</v>
          </cell>
          <cell r="B9" t="str">
            <v>朱鸿钰</v>
          </cell>
          <cell r="C9" t="str">
            <v>交通学1501</v>
          </cell>
          <cell r="D9" t="str">
            <v>交通工程</v>
          </cell>
          <cell r="E9">
            <v>97.9620526692162</v>
          </cell>
        </row>
        <row r="10">
          <cell r="A10">
            <v>15251036</v>
          </cell>
          <cell r="B10" t="str">
            <v>郭玉彬</v>
          </cell>
          <cell r="C10" t="str">
            <v>交通学1501</v>
          </cell>
          <cell r="D10" t="str">
            <v>交通工程</v>
          </cell>
          <cell r="E10">
            <v>87.8555281545417</v>
          </cell>
        </row>
        <row r="11">
          <cell r="A11">
            <v>15251057</v>
          </cell>
          <cell r="B11" t="str">
            <v>杨海雄</v>
          </cell>
          <cell r="C11" t="str">
            <v>交通学1501</v>
          </cell>
          <cell r="D11" t="str">
            <v>交通工程</v>
          </cell>
          <cell r="E11">
            <v>90.6888614878751</v>
          </cell>
        </row>
        <row r="12">
          <cell r="A12">
            <v>15251061</v>
          </cell>
          <cell r="B12" t="str">
            <v>张珺</v>
          </cell>
          <cell r="C12" t="str">
            <v>交通学1501</v>
          </cell>
          <cell r="D12" t="str">
            <v>交通工程</v>
          </cell>
          <cell r="E12">
            <v>93.6888614878751</v>
          </cell>
        </row>
        <row r="13">
          <cell r="A13">
            <v>15251062</v>
          </cell>
          <cell r="B13" t="str">
            <v>张天雨</v>
          </cell>
          <cell r="C13" t="str">
            <v>交通学1501</v>
          </cell>
          <cell r="D13" t="str">
            <v>交通工程</v>
          </cell>
          <cell r="E13">
            <v>96.5221948212084</v>
          </cell>
        </row>
        <row r="14">
          <cell r="A14">
            <v>15251072</v>
          </cell>
          <cell r="B14" t="str">
            <v>李聪颖</v>
          </cell>
          <cell r="C14" t="str">
            <v>交通学1501</v>
          </cell>
          <cell r="D14" t="str">
            <v>交通工程</v>
          </cell>
          <cell r="E14">
            <v>84.2889827525519</v>
          </cell>
        </row>
        <row r="15">
          <cell r="A15">
            <v>15251080</v>
          </cell>
          <cell r="B15" t="str">
            <v>乔永迪</v>
          </cell>
          <cell r="C15" t="str">
            <v>交通学1501</v>
          </cell>
          <cell r="D15" t="str">
            <v>交通工程</v>
          </cell>
          <cell r="E15">
            <v>83.7870468145019</v>
          </cell>
        </row>
        <row r="16">
          <cell r="A16">
            <v>15251086</v>
          </cell>
          <cell r="B16" t="str">
            <v>王月</v>
          </cell>
          <cell r="C16" t="str">
            <v>交通学1501</v>
          </cell>
          <cell r="D16" t="str">
            <v>交通工程</v>
          </cell>
          <cell r="E16">
            <v>108.951777543119</v>
          </cell>
        </row>
        <row r="17">
          <cell r="A17">
            <v>15251092</v>
          </cell>
          <cell r="B17" t="str">
            <v>杨铠屹</v>
          </cell>
          <cell r="C17" t="str">
            <v>交通学1501</v>
          </cell>
          <cell r="D17" t="str">
            <v>交通工程</v>
          </cell>
          <cell r="E17">
            <v>83.4575853572686</v>
          </cell>
        </row>
        <row r="18">
          <cell r="A18">
            <v>15251104</v>
          </cell>
          <cell r="B18" t="str">
            <v>何盼峰</v>
          </cell>
          <cell r="C18" t="str">
            <v>交通学1501</v>
          </cell>
          <cell r="D18" t="str">
            <v>交通工程</v>
          </cell>
          <cell r="E18">
            <v>82.2086979291684</v>
          </cell>
        </row>
        <row r="19">
          <cell r="A19">
            <v>15251116</v>
          </cell>
          <cell r="B19" t="str">
            <v>钱月</v>
          </cell>
          <cell r="C19" t="str">
            <v>交通学1501</v>
          </cell>
          <cell r="D19" t="str">
            <v>交通工程</v>
          </cell>
          <cell r="E19">
            <v>82.6165179188397</v>
          </cell>
        </row>
        <row r="20">
          <cell r="A20">
            <v>15251119</v>
          </cell>
          <cell r="B20" t="str">
            <v>王灵丽</v>
          </cell>
          <cell r="C20" t="str">
            <v>交通学1501</v>
          </cell>
          <cell r="D20" t="str">
            <v>交通工程</v>
          </cell>
          <cell r="E20">
            <v>91.7086979291684</v>
          </cell>
        </row>
        <row r="21">
          <cell r="A21">
            <v>15251136</v>
          </cell>
          <cell r="B21" t="str">
            <v>黄金文</v>
          </cell>
          <cell r="C21" t="str">
            <v>交通学1501</v>
          </cell>
          <cell r="D21" t="str">
            <v>交通工程</v>
          </cell>
          <cell r="E21">
            <v>87.8910592808552</v>
          </cell>
        </row>
        <row r="22">
          <cell r="A22">
            <v>15251140</v>
          </cell>
          <cell r="B22" t="str">
            <v>刘佳琪</v>
          </cell>
          <cell r="C22" t="str">
            <v>交通学1501</v>
          </cell>
          <cell r="D22" t="str">
            <v>交通工程</v>
          </cell>
          <cell r="E22">
            <v>107.057725947522</v>
          </cell>
        </row>
        <row r="23">
          <cell r="A23">
            <v>15251142</v>
          </cell>
          <cell r="B23" t="str">
            <v>刘冉</v>
          </cell>
          <cell r="C23" t="str">
            <v>交通学1501</v>
          </cell>
          <cell r="D23" t="str">
            <v>交通工程</v>
          </cell>
          <cell r="E23">
            <v>105.391059280855</v>
          </cell>
        </row>
        <row r="24">
          <cell r="A24">
            <v>15251143</v>
          </cell>
          <cell r="B24" t="str">
            <v>刘钟锴</v>
          </cell>
          <cell r="C24" t="str">
            <v>交通学1501</v>
          </cell>
          <cell r="D24" t="str">
            <v>交通工程</v>
          </cell>
          <cell r="E24">
            <v>96.7243926141885</v>
          </cell>
        </row>
        <row r="25">
          <cell r="A25">
            <v>15251147</v>
          </cell>
          <cell r="B25" t="str">
            <v>马悦</v>
          </cell>
          <cell r="C25" t="str">
            <v>交通学1501</v>
          </cell>
          <cell r="D25" t="str">
            <v>交通工程</v>
          </cell>
          <cell r="E25">
            <v>102.387074829932</v>
          </cell>
        </row>
        <row r="26">
          <cell r="A26">
            <v>15251148</v>
          </cell>
          <cell r="B26" t="str">
            <v>孟茹</v>
          </cell>
          <cell r="C26" t="str">
            <v>交通学1501</v>
          </cell>
          <cell r="D26" t="str">
            <v>交通工程</v>
          </cell>
          <cell r="E26">
            <v>98.887074829932</v>
          </cell>
        </row>
        <row r="27">
          <cell r="A27">
            <v>15251150</v>
          </cell>
          <cell r="B27" t="str">
            <v>潘婷</v>
          </cell>
          <cell r="C27" t="str">
            <v>交通学1501</v>
          </cell>
          <cell r="D27" t="str">
            <v>交通工程</v>
          </cell>
          <cell r="E27">
            <v>88.0617103984451</v>
          </cell>
        </row>
        <row r="28">
          <cell r="A28">
            <v>15251153</v>
          </cell>
          <cell r="B28" t="str">
            <v>王军</v>
          </cell>
          <cell r="C28" t="str">
            <v>交通学1501</v>
          </cell>
          <cell r="D28" t="str">
            <v>交通工程</v>
          </cell>
          <cell r="E28">
            <v>89.0577259475219</v>
          </cell>
        </row>
        <row r="29">
          <cell r="A29">
            <v>15251156</v>
          </cell>
          <cell r="B29" t="str">
            <v>徐睿</v>
          </cell>
          <cell r="C29" t="str">
            <v>交通学1501</v>
          </cell>
          <cell r="D29" t="str">
            <v>交通工程</v>
          </cell>
          <cell r="E29">
            <v>86.3910592808552</v>
          </cell>
        </row>
        <row r="30">
          <cell r="A30">
            <v>15252005</v>
          </cell>
          <cell r="B30" t="str">
            <v>郭淳</v>
          </cell>
          <cell r="C30" t="str">
            <v>交通学1501</v>
          </cell>
          <cell r="D30" t="str">
            <v>交通工程</v>
          </cell>
          <cell r="E30">
            <v>108.966666666667</v>
          </cell>
        </row>
        <row r="31">
          <cell r="A31">
            <v>15398513</v>
          </cell>
          <cell r="B31" t="str">
            <v>赵峰</v>
          </cell>
          <cell r="C31" t="str">
            <v>交通学1501</v>
          </cell>
          <cell r="D31" t="str">
            <v>交通工程</v>
          </cell>
          <cell r="E31">
            <v>81.5732177263969</v>
          </cell>
        </row>
        <row r="32">
          <cell r="A32">
            <v>15398514</v>
          </cell>
          <cell r="B32" t="str">
            <v>方婷婷</v>
          </cell>
          <cell r="C32" t="str">
            <v>交通学1501</v>
          </cell>
          <cell r="D32" t="str">
            <v>交通工程</v>
          </cell>
          <cell r="E32">
            <v>84.7290944123314</v>
          </cell>
        </row>
        <row r="33">
          <cell r="A33">
            <v>15398515</v>
          </cell>
          <cell r="B33" t="str">
            <v>丁杨圣彤</v>
          </cell>
          <cell r="C33" t="str">
            <v>交通学1501</v>
          </cell>
          <cell r="D33" t="str">
            <v>交通工程</v>
          </cell>
          <cell r="E33">
            <v>86.7344894026975</v>
          </cell>
        </row>
        <row r="34">
          <cell r="A34">
            <v>15398516</v>
          </cell>
          <cell r="B34" t="str">
            <v>杨明辉</v>
          </cell>
          <cell r="C34" t="str">
            <v>交通学1501</v>
          </cell>
          <cell r="D34" t="str">
            <v>交通工程</v>
          </cell>
          <cell r="E34">
            <v>82.4065510597302</v>
          </cell>
        </row>
        <row r="35">
          <cell r="A35">
            <v>15398517</v>
          </cell>
          <cell r="B35" t="str">
            <v>焦旺</v>
          </cell>
          <cell r="C35" t="str">
            <v>交通学1501</v>
          </cell>
          <cell r="D35" t="str">
            <v>交通工程</v>
          </cell>
          <cell r="E35">
            <v>81.7290944123314</v>
          </cell>
        </row>
        <row r="36">
          <cell r="A36">
            <v>15398518</v>
          </cell>
          <cell r="B36" t="str">
            <v>刘港督</v>
          </cell>
          <cell r="C36" t="str">
            <v>交通学1501</v>
          </cell>
          <cell r="D36" t="str">
            <v>交通工程</v>
          </cell>
          <cell r="E36">
            <v>88.5624277456647</v>
          </cell>
        </row>
        <row r="37">
          <cell r="A37">
            <v>15398519</v>
          </cell>
          <cell r="B37" t="str">
            <v>梁爽</v>
          </cell>
          <cell r="C37" t="str">
            <v>交通学1501</v>
          </cell>
          <cell r="D37" t="str">
            <v>交通工程</v>
          </cell>
          <cell r="E37">
            <v>81.0624277456647</v>
          </cell>
        </row>
        <row r="38">
          <cell r="A38">
            <v>15398520</v>
          </cell>
          <cell r="B38" t="str">
            <v>郑有鹏</v>
          </cell>
          <cell r="C38" t="str">
            <v>交通学1501</v>
          </cell>
          <cell r="D38" t="str">
            <v>交通工程</v>
          </cell>
          <cell r="E38">
            <v>82.0624277456647</v>
          </cell>
        </row>
        <row r="39">
          <cell r="A39">
            <v>15231131</v>
          </cell>
          <cell r="B39" t="str">
            <v>梁钰</v>
          </cell>
          <cell r="C39" t="str">
            <v>交通学1502</v>
          </cell>
          <cell r="D39" t="str">
            <v>交通工程</v>
          </cell>
          <cell r="E39">
            <v>85.3866666666667</v>
          </cell>
        </row>
        <row r="40">
          <cell r="A40">
            <v>15251157</v>
          </cell>
          <cell r="B40" t="str">
            <v>许广曈</v>
          </cell>
          <cell r="C40" t="str">
            <v>交通学1502</v>
          </cell>
          <cell r="D40" t="str">
            <v>交通工程</v>
          </cell>
          <cell r="E40">
            <v>85.5</v>
          </cell>
        </row>
        <row r="41">
          <cell r="A41">
            <v>15251162</v>
          </cell>
          <cell r="B41" t="str">
            <v>张若琳</v>
          </cell>
          <cell r="C41" t="str">
            <v>交通学1502</v>
          </cell>
          <cell r="D41" t="str">
            <v>交通工程</v>
          </cell>
          <cell r="E41">
            <v>86.8910592808552</v>
          </cell>
        </row>
        <row r="42">
          <cell r="A42">
            <v>15251178</v>
          </cell>
          <cell r="B42" t="str">
            <v>吕海欧</v>
          </cell>
          <cell r="C42" t="str">
            <v>交通学1502</v>
          </cell>
          <cell r="D42" t="str">
            <v>交通工程</v>
          </cell>
          <cell r="E42">
            <v>94.3676470588235</v>
          </cell>
        </row>
        <row r="43">
          <cell r="A43">
            <v>15251179</v>
          </cell>
          <cell r="B43" t="str">
            <v>邵英豪</v>
          </cell>
          <cell r="C43" t="str">
            <v>交通学1502</v>
          </cell>
          <cell r="D43" t="str">
            <v>交通工程</v>
          </cell>
          <cell r="E43">
            <v>89.3676470588235</v>
          </cell>
        </row>
        <row r="44">
          <cell r="A44">
            <v>15251181</v>
          </cell>
          <cell r="B44" t="str">
            <v>汪子安</v>
          </cell>
          <cell r="C44" t="str">
            <v>交通学1502</v>
          </cell>
          <cell r="D44" t="str">
            <v>交通工程</v>
          </cell>
          <cell r="E44">
            <v>107.697303921569</v>
          </cell>
        </row>
        <row r="45">
          <cell r="A45">
            <v>15251182</v>
          </cell>
          <cell r="B45" t="str">
            <v>王晓雯</v>
          </cell>
          <cell r="C45" t="str">
            <v>交通学1502</v>
          </cell>
          <cell r="D45" t="str">
            <v>交通工程</v>
          </cell>
          <cell r="E45">
            <v>94.3676470588235</v>
          </cell>
        </row>
        <row r="46">
          <cell r="A46">
            <v>15251183</v>
          </cell>
          <cell r="B46" t="str">
            <v>肖琳</v>
          </cell>
          <cell r="C46" t="str">
            <v>交通学1502</v>
          </cell>
          <cell r="D46" t="str">
            <v>交通工程</v>
          </cell>
          <cell r="E46">
            <v>84.5343137254902</v>
          </cell>
        </row>
        <row r="47">
          <cell r="A47">
            <v>15251202</v>
          </cell>
          <cell r="B47" t="str">
            <v>解德堃</v>
          </cell>
          <cell r="C47" t="str">
            <v>交通学1502</v>
          </cell>
          <cell r="D47" t="str">
            <v>交通工程</v>
          </cell>
          <cell r="E47">
            <v>91.3957610789981</v>
          </cell>
        </row>
        <row r="48">
          <cell r="A48">
            <v>15251209</v>
          </cell>
          <cell r="B48" t="str">
            <v>齐帅</v>
          </cell>
          <cell r="C48" t="str">
            <v>交通学1502</v>
          </cell>
          <cell r="D48" t="str">
            <v>交通工程</v>
          </cell>
          <cell r="E48">
            <v>93.9624277456647</v>
          </cell>
        </row>
        <row r="49">
          <cell r="A49">
            <v>15251211</v>
          </cell>
          <cell r="B49" t="str">
            <v>孙艺轩</v>
          </cell>
          <cell r="C49" t="str">
            <v>交通学1502</v>
          </cell>
          <cell r="D49" t="str">
            <v>交通工程</v>
          </cell>
          <cell r="E49">
            <v>92.0624277456647</v>
          </cell>
        </row>
        <row r="50">
          <cell r="A50">
            <v>15251214</v>
          </cell>
          <cell r="B50" t="str">
            <v>王超</v>
          </cell>
          <cell r="C50" t="str">
            <v>交通学1502</v>
          </cell>
          <cell r="D50" t="str">
            <v>交通工程</v>
          </cell>
          <cell r="E50">
            <v>80.0624277456647</v>
          </cell>
        </row>
        <row r="51">
          <cell r="A51">
            <v>15251229</v>
          </cell>
          <cell r="B51" t="str">
            <v>黄意然</v>
          </cell>
          <cell r="C51" t="str">
            <v>交通学1502</v>
          </cell>
          <cell r="D51" t="str">
            <v>交通工程</v>
          </cell>
          <cell r="E51">
            <v>98.8333333333333</v>
          </cell>
        </row>
        <row r="52">
          <cell r="A52">
            <v>15251233</v>
          </cell>
          <cell r="B52" t="str">
            <v>刘雨桐</v>
          </cell>
          <cell r="C52" t="str">
            <v>交通学1502</v>
          </cell>
          <cell r="D52" t="str">
            <v>交通工程</v>
          </cell>
          <cell r="E52">
            <v>89.3333333333333</v>
          </cell>
        </row>
        <row r="53">
          <cell r="A53">
            <v>15251235</v>
          </cell>
          <cell r="B53" t="str">
            <v>潘炳旭</v>
          </cell>
          <cell r="C53" t="str">
            <v>交通学1502</v>
          </cell>
          <cell r="D53" t="str">
            <v>交通工程</v>
          </cell>
          <cell r="E53">
            <v>89.6666666666667</v>
          </cell>
        </row>
        <row r="54">
          <cell r="A54">
            <v>15251251</v>
          </cell>
          <cell r="B54" t="str">
            <v>白紫秀</v>
          </cell>
          <cell r="C54" t="str">
            <v>交通学1502</v>
          </cell>
          <cell r="D54" t="str">
            <v>交通工程</v>
          </cell>
          <cell r="E54">
            <v>96.254501216545</v>
          </cell>
        </row>
        <row r="55">
          <cell r="A55">
            <v>15251266</v>
          </cell>
          <cell r="B55" t="str">
            <v>彭欢欢</v>
          </cell>
          <cell r="C55" t="str">
            <v>交通学1502</v>
          </cell>
          <cell r="D55" t="str">
            <v>交通工程</v>
          </cell>
          <cell r="E55">
            <v>88.5803406326034</v>
          </cell>
        </row>
        <row r="56">
          <cell r="A56">
            <v>15251272</v>
          </cell>
          <cell r="B56" t="str">
            <v>王奕涵</v>
          </cell>
          <cell r="C56" t="str">
            <v>交通学1502</v>
          </cell>
          <cell r="D56" t="str">
            <v>交通工程</v>
          </cell>
          <cell r="E56">
            <v>87.0840875912409</v>
          </cell>
        </row>
        <row r="57">
          <cell r="A57">
            <v>15251284</v>
          </cell>
          <cell r="B57" t="str">
            <v>崔亚楠</v>
          </cell>
          <cell r="C57" t="str">
            <v>交通学1502</v>
          </cell>
          <cell r="D57" t="str">
            <v>交通工程</v>
          </cell>
          <cell r="E57">
            <v>84.9696458684654</v>
          </cell>
        </row>
        <row r="58">
          <cell r="A58">
            <v>15251288</v>
          </cell>
          <cell r="B58" t="str">
            <v>郭润航</v>
          </cell>
          <cell r="C58" t="str">
            <v>交通学1502</v>
          </cell>
          <cell r="D58" t="str">
            <v>交通工程</v>
          </cell>
          <cell r="E58">
            <v>87.6315345699831</v>
          </cell>
        </row>
        <row r="59">
          <cell r="A59">
            <v>15251295</v>
          </cell>
          <cell r="B59" t="str">
            <v>罗瀚铭</v>
          </cell>
          <cell r="C59" t="str">
            <v>交通学1502</v>
          </cell>
          <cell r="D59" t="str">
            <v>交通工程</v>
          </cell>
          <cell r="E59">
            <v>82.3029792017988</v>
          </cell>
        </row>
        <row r="60">
          <cell r="A60">
            <v>15251306</v>
          </cell>
          <cell r="B60" t="str">
            <v>王皓</v>
          </cell>
          <cell r="C60" t="str">
            <v>交通学1502</v>
          </cell>
          <cell r="D60" t="str">
            <v>交通工程</v>
          </cell>
          <cell r="E60">
            <v>92.1315345699831</v>
          </cell>
        </row>
        <row r="61">
          <cell r="A61">
            <v>15251307</v>
          </cell>
          <cell r="B61" t="str">
            <v>文富强</v>
          </cell>
          <cell r="C61" t="str">
            <v>交通学1502</v>
          </cell>
          <cell r="D61" t="str">
            <v>交通工程</v>
          </cell>
          <cell r="E61">
            <v>81.1363125351321</v>
          </cell>
        </row>
        <row r="62">
          <cell r="A62">
            <v>15251310</v>
          </cell>
          <cell r="B62" t="str">
            <v>杨子玉</v>
          </cell>
          <cell r="C62" t="str">
            <v>交通学1502</v>
          </cell>
          <cell r="D62" t="str">
            <v>交通工程</v>
          </cell>
          <cell r="E62">
            <v>91.2982012366498</v>
          </cell>
        </row>
        <row r="63">
          <cell r="A63">
            <v>15271240</v>
          </cell>
          <cell r="B63" t="str">
            <v>熊淑钰</v>
          </cell>
          <cell r="C63" t="str">
            <v>交通学1502</v>
          </cell>
          <cell r="D63" t="str">
            <v>交通工程</v>
          </cell>
          <cell r="E63">
            <v>90.48</v>
          </cell>
        </row>
        <row r="64">
          <cell r="A64">
            <v>15398521</v>
          </cell>
          <cell r="B64" t="str">
            <v>赵莎莎</v>
          </cell>
          <cell r="C64" t="str">
            <v>交通学1502</v>
          </cell>
          <cell r="D64" t="str">
            <v>交通工程</v>
          </cell>
          <cell r="E64">
            <v>100.5</v>
          </cell>
        </row>
        <row r="65">
          <cell r="A65">
            <v>15398522</v>
          </cell>
          <cell r="B65" t="str">
            <v>董阳</v>
          </cell>
          <cell r="C65" t="str">
            <v>交通学1502</v>
          </cell>
          <cell r="D65" t="str">
            <v>交通工程</v>
          </cell>
          <cell r="E65">
            <v>81</v>
          </cell>
        </row>
        <row r="66">
          <cell r="A66">
            <v>15398523</v>
          </cell>
          <cell r="B66" t="str">
            <v>徐思宇</v>
          </cell>
          <cell r="C66" t="str">
            <v>交通学1502</v>
          </cell>
          <cell r="D66" t="str">
            <v>交通工程</v>
          </cell>
          <cell r="E66">
            <v>81.3333333333333</v>
          </cell>
        </row>
        <row r="67">
          <cell r="A67">
            <v>15398524</v>
          </cell>
          <cell r="B67" t="str">
            <v>孔德旭</v>
          </cell>
          <cell r="C67" t="str">
            <v>交通学1502</v>
          </cell>
          <cell r="D67" t="str">
            <v>交通工程</v>
          </cell>
          <cell r="E67">
            <v>84</v>
          </cell>
        </row>
        <row r="68">
          <cell r="A68">
            <v>15398525</v>
          </cell>
          <cell r="B68" t="str">
            <v>杨宇</v>
          </cell>
          <cell r="C68" t="str">
            <v>交通学1502</v>
          </cell>
          <cell r="D68" t="str">
            <v>交通工程</v>
          </cell>
          <cell r="E68">
            <v>84.3333333333333</v>
          </cell>
        </row>
        <row r="69">
          <cell r="A69">
            <v>15398526</v>
          </cell>
          <cell r="B69" t="str">
            <v>侯小岩</v>
          </cell>
          <cell r="C69" t="str">
            <v>交通学1502</v>
          </cell>
          <cell r="D69" t="str">
            <v>交通工程</v>
          </cell>
          <cell r="E69">
            <v>80.6666666666667</v>
          </cell>
        </row>
        <row r="70">
          <cell r="A70">
            <v>15398527</v>
          </cell>
          <cell r="B70" t="str">
            <v>郭帅</v>
          </cell>
          <cell r="C70" t="str">
            <v>交通学1502</v>
          </cell>
          <cell r="D70" t="str">
            <v>交通工程</v>
          </cell>
          <cell r="E70">
            <v>80.3333333333333</v>
          </cell>
        </row>
        <row r="71">
          <cell r="A71">
            <v>15398528</v>
          </cell>
          <cell r="B71" t="str">
            <v>杨博</v>
          </cell>
          <cell r="C71" t="str">
            <v>交通学1502</v>
          </cell>
          <cell r="D71" t="str">
            <v>交通工程</v>
          </cell>
          <cell r="E71">
            <v>81.3333333333333</v>
          </cell>
        </row>
        <row r="72">
          <cell r="A72">
            <v>15252023</v>
          </cell>
          <cell r="B72" t="str">
            <v>夏霖琪</v>
          </cell>
          <cell r="C72" t="str">
            <v>商务1501</v>
          </cell>
          <cell r="D72" t="str">
            <v>电子商务</v>
          </cell>
          <cell r="E72">
            <v>103.966666666667</v>
          </cell>
        </row>
        <row r="73">
          <cell r="A73">
            <v>15252029</v>
          </cell>
          <cell r="B73" t="str">
            <v>袁梦妮</v>
          </cell>
          <cell r="C73" t="str">
            <v>商务1501</v>
          </cell>
          <cell r="D73" t="str">
            <v>电子商务</v>
          </cell>
          <cell r="E73">
            <v>103.133333333333</v>
          </cell>
        </row>
        <row r="74">
          <cell r="A74">
            <v>15252026</v>
          </cell>
          <cell r="B74" t="str">
            <v>杨舒凡</v>
          </cell>
          <cell r="C74" t="str">
            <v>商务1501</v>
          </cell>
          <cell r="D74" t="str">
            <v>电子商务</v>
          </cell>
          <cell r="E74">
            <v>95.7</v>
          </cell>
        </row>
        <row r="75">
          <cell r="A75">
            <v>15252013</v>
          </cell>
          <cell r="B75" t="str">
            <v>林乔楠</v>
          </cell>
          <cell r="C75" t="str">
            <v>商务1501</v>
          </cell>
          <cell r="D75" t="str">
            <v>电子商务</v>
          </cell>
          <cell r="E75">
            <v>95.2333333333333</v>
          </cell>
        </row>
        <row r="76">
          <cell r="A76">
            <v>15252012</v>
          </cell>
          <cell r="B76" t="str">
            <v>李芷涵</v>
          </cell>
          <cell r="C76" t="str">
            <v>商务1501</v>
          </cell>
          <cell r="D76" t="str">
            <v>电子商务</v>
          </cell>
          <cell r="E76">
            <v>94.2666666666667</v>
          </cell>
        </row>
        <row r="77">
          <cell r="A77">
            <v>15252015</v>
          </cell>
          <cell r="B77" t="str">
            <v>娄诗纯</v>
          </cell>
          <cell r="C77" t="str">
            <v>商务1501</v>
          </cell>
          <cell r="D77" t="str">
            <v>电子商务</v>
          </cell>
          <cell r="E77">
            <v>91.8</v>
          </cell>
        </row>
        <row r="78">
          <cell r="A78">
            <v>15252030</v>
          </cell>
          <cell r="B78" t="str">
            <v>赵梦媛</v>
          </cell>
          <cell r="C78" t="str">
            <v>商务1501</v>
          </cell>
          <cell r="D78" t="str">
            <v>电子商务</v>
          </cell>
          <cell r="E78">
            <v>89.7666666666667</v>
          </cell>
        </row>
        <row r="79">
          <cell r="A79">
            <v>15398509</v>
          </cell>
          <cell r="B79" t="str">
            <v>董子琦</v>
          </cell>
          <cell r="C79" t="str">
            <v>商务1501</v>
          </cell>
          <cell r="D79" t="str">
            <v>电子商务</v>
          </cell>
          <cell r="E79">
            <v>88.6666666666667</v>
          </cell>
        </row>
        <row r="80">
          <cell r="A80">
            <v>15252006</v>
          </cell>
          <cell r="B80" t="str">
            <v>韩卓男</v>
          </cell>
          <cell r="C80" t="str">
            <v>商务1501</v>
          </cell>
          <cell r="D80" t="str">
            <v>电子商务</v>
          </cell>
          <cell r="E80">
            <v>88.2333333333333</v>
          </cell>
        </row>
        <row r="81">
          <cell r="A81">
            <v>15398511</v>
          </cell>
          <cell r="B81" t="str">
            <v>任翔宇</v>
          </cell>
          <cell r="C81" t="str">
            <v>商务1501</v>
          </cell>
          <cell r="D81" t="str">
            <v>电子商务</v>
          </cell>
          <cell r="E81">
            <v>87.3333333333333</v>
          </cell>
        </row>
        <row r="82">
          <cell r="A82">
            <v>15398510</v>
          </cell>
          <cell r="B82" t="str">
            <v>周航</v>
          </cell>
          <cell r="C82" t="str">
            <v>商务1501</v>
          </cell>
          <cell r="D82" t="str">
            <v>电子商务</v>
          </cell>
          <cell r="E82">
            <v>87.230637254902</v>
          </cell>
        </row>
        <row r="83">
          <cell r="A83">
            <v>15252018</v>
          </cell>
          <cell r="B83" t="str">
            <v>苏晓</v>
          </cell>
          <cell r="C83" t="str">
            <v>商务1501</v>
          </cell>
          <cell r="D83" t="str">
            <v>电子商务</v>
          </cell>
          <cell r="E83">
            <v>86.9333333333333</v>
          </cell>
        </row>
        <row r="84">
          <cell r="A84">
            <v>15398508</v>
          </cell>
          <cell r="B84" t="str">
            <v>孙彬</v>
          </cell>
          <cell r="C84" t="str">
            <v>商务1501</v>
          </cell>
          <cell r="D84" t="str">
            <v>电子商务</v>
          </cell>
          <cell r="E84">
            <v>86.0803406326034</v>
          </cell>
        </row>
        <row r="85">
          <cell r="A85">
            <v>15252024</v>
          </cell>
          <cell r="B85" t="str">
            <v>肖雄</v>
          </cell>
          <cell r="C85" t="str">
            <v>商务1501</v>
          </cell>
          <cell r="D85" t="str">
            <v>电子商务</v>
          </cell>
          <cell r="E85">
            <v>85.1666666666667</v>
          </cell>
        </row>
        <row r="86">
          <cell r="A86">
            <v>15252027</v>
          </cell>
          <cell r="B86" t="str">
            <v>杨枝蕊</v>
          </cell>
          <cell r="C86" t="str">
            <v>商务1501</v>
          </cell>
          <cell r="D86" t="str">
            <v>电子商务</v>
          </cell>
          <cell r="E86">
            <v>84.3</v>
          </cell>
        </row>
        <row r="87">
          <cell r="A87">
            <v>15252028</v>
          </cell>
          <cell r="B87" t="str">
            <v>阳琴</v>
          </cell>
          <cell r="C87" t="str">
            <v>商务1501</v>
          </cell>
          <cell r="D87" t="str">
            <v>电子商务</v>
          </cell>
          <cell r="E87">
            <v>83.7333333333333</v>
          </cell>
        </row>
        <row r="88">
          <cell r="A88">
            <v>15252019</v>
          </cell>
          <cell r="B88" t="str">
            <v>苏馨</v>
          </cell>
          <cell r="C88" t="str">
            <v>商务1501</v>
          </cell>
          <cell r="D88" t="str">
            <v>电子商务</v>
          </cell>
          <cell r="E88">
            <v>83.7</v>
          </cell>
        </row>
        <row r="89">
          <cell r="A89">
            <v>15252031</v>
          </cell>
          <cell r="B89" t="str">
            <v>郑博之</v>
          </cell>
          <cell r="C89" t="str">
            <v>商务1501</v>
          </cell>
          <cell r="D89" t="str">
            <v>电子商务</v>
          </cell>
          <cell r="E89">
            <v>83.4</v>
          </cell>
        </row>
        <row r="90">
          <cell r="A90">
            <v>15252008</v>
          </cell>
          <cell r="B90" t="str">
            <v>何雅媛</v>
          </cell>
          <cell r="C90" t="str">
            <v>商务1501</v>
          </cell>
          <cell r="D90" t="str">
            <v>电子商务</v>
          </cell>
          <cell r="E90">
            <v>83.3666666666667</v>
          </cell>
        </row>
        <row r="91">
          <cell r="A91">
            <v>15232007</v>
          </cell>
          <cell r="B91" t="str">
            <v>李若曦</v>
          </cell>
          <cell r="C91" t="str">
            <v>商务1501</v>
          </cell>
          <cell r="D91" t="str">
            <v>电子商务</v>
          </cell>
          <cell r="E91">
            <v>83.3366666666667</v>
          </cell>
        </row>
        <row r="92">
          <cell r="A92">
            <v>15252025</v>
          </cell>
          <cell r="B92" t="str">
            <v>徐杨康</v>
          </cell>
          <cell r="C92" t="str">
            <v>商务1501</v>
          </cell>
          <cell r="D92" t="str">
            <v>电子商务</v>
          </cell>
          <cell r="E92">
            <v>81.8333333333333</v>
          </cell>
        </row>
        <row r="93">
          <cell r="A93">
            <v>15252009</v>
          </cell>
          <cell r="B93" t="str">
            <v>蒋心怡</v>
          </cell>
          <cell r="C93" t="str">
            <v>商务1501</v>
          </cell>
          <cell r="D93" t="str">
            <v>电子商务</v>
          </cell>
          <cell r="E93">
            <v>81.6</v>
          </cell>
        </row>
        <row r="94">
          <cell r="A94">
            <v>15252003</v>
          </cell>
          <cell r="B94" t="str">
            <v>陈铮</v>
          </cell>
          <cell r="C94" t="str">
            <v>商务1501</v>
          </cell>
          <cell r="D94" t="str">
            <v>电子商务</v>
          </cell>
          <cell r="E94">
            <v>80.2666666666667</v>
          </cell>
        </row>
        <row r="95">
          <cell r="A95">
            <v>15252020</v>
          </cell>
          <cell r="B95" t="str">
            <v>田琳</v>
          </cell>
          <cell r="C95" t="str">
            <v>商务1501</v>
          </cell>
          <cell r="D95" t="str">
            <v>电子商务</v>
          </cell>
          <cell r="E95">
            <v>79.8666666666667</v>
          </cell>
        </row>
        <row r="96">
          <cell r="A96">
            <v>15252011</v>
          </cell>
          <cell r="B96" t="str">
            <v>李彭智</v>
          </cell>
          <cell r="C96" t="str">
            <v>商务1501</v>
          </cell>
          <cell r="D96" t="str">
            <v>电子商务</v>
          </cell>
          <cell r="E96">
            <v>79.8</v>
          </cell>
        </row>
        <row r="97">
          <cell r="A97">
            <v>15252010</v>
          </cell>
          <cell r="B97" t="str">
            <v>李嘉鑫</v>
          </cell>
          <cell r="C97" t="str">
            <v>商务1501</v>
          </cell>
          <cell r="D97" t="str">
            <v>电子商务</v>
          </cell>
          <cell r="E97">
            <v>79.6</v>
          </cell>
        </row>
        <row r="98">
          <cell r="A98">
            <v>15252021</v>
          </cell>
          <cell r="B98" t="str">
            <v>王雅林</v>
          </cell>
          <cell r="C98" t="str">
            <v>商务1501</v>
          </cell>
          <cell r="D98" t="str">
            <v>电子商务</v>
          </cell>
          <cell r="E98">
            <v>79.3666666666667</v>
          </cell>
        </row>
        <row r="99">
          <cell r="A99">
            <v>15251053</v>
          </cell>
          <cell r="B99" t="str">
            <v>魏小同</v>
          </cell>
          <cell r="C99" t="str">
            <v>商务1501</v>
          </cell>
          <cell r="D99" t="str">
            <v>电子商务</v>
          </cell>
          <cell r="E99">
            <v>78.8555281545417</v>
          </cell>
        </row>
        <row r="100">
          <cell r="A100">
            <v>15252004</v>
          </cell>
          <cell r="B100" t="str">
            <v>范茜</v>
          </cell>
          <cell r="C100" t="str">
            <v>商务1501</v>
          </cell>
          <cell r="D100" t="str">
            <v>电子商务</v>
          </cell>
          <cell r="E100">
            <v>78.6666666666667</v>
          </cell>
        </row>
        <row r="101">
          <cell r="A101">
            <v>14252002</v>
          </cell>
          <cell r="B101" t="str">
            <v>陈文竹</v>
          </cell>
          <cell r="C101" t="str">
            <v>商务1501</v>
          </cell>
          <cell r="D101" t="str">
            <v>电子商务</v>
          </cell>
          <cell r="E101">
            <v>78.23</v>
          </cell>
        </row>
        <row r="102">
          <cell r="A102">
            <v>15252014</v>
          </cell>
          <cell r="B102" t="str">
            <v>刘晨阳</v>
          </cell>
          <cell r="C102" t="str">
            <v>商务1501</v>
          </cell>
          <cell r="D102" t="str">
            <v>电子商务</v>
          </cell>
          <cell r="E102">
            <v>77.9666666666667</v>
          </cell>
        </row>
        <row r="103">
          <cell r="A103">
            <v>14252017</v>
          </cell>
          <cell r="B103" t="str">
            <v>田阳</v>
          </cell>
          <cell r="C103" t="str">
            <v>商务1501</v>
          </cell>
          <cell r="D103" t="str">
            <v>电子商务</v>
          </cell>
          <cell r="E103">
            <v>77.38</v>
          </cell>
        </row>
        <row r="104">
          <cell r="A104">
            <v>15252007</v>
          </cell>
          <cell r="B104" t="str">
            <v>郝倩倩</v>
          </cell>
          <cell r="C104" t="str">
            <v>商务1501</v>
          </cell>
          <cell r="D104" t="str">
            <v>电子商务</v>
          </cell>
          <cell r="E104">
            <v>77.2666666666667</v>
          </cell>
        </row>
        <row r="105">
          <cell r="A105">
            <v>15398530</v>
          </cell>
          <cell r="B105" t="str">
            <v>郑隐逸</v>
          </cell>
          <cell r="C105" t="str">
            <v>商务1501</v>
          </cell>
          <cell r="D105" t="str">
            <v>电子商务</v>
          </cell>
          <cell r="E105">
            <v>76.9333333333333</v>
          </cell>
        </row>
        <row r="106">
          <cell r="A106">
            <v>14252004</v>
          </cell>
          <cell r="B106" t="str">
            <v>侯雨情</v>
          </cell>
          <cell r="C106" t="str">
            <v>商务1501</v>
          </cell>
          <cell r="D106" t="str">
            <v>电子商务</v>
          </cell>
          <cell r="E106">
            <v>76.3666666666667</v>
          </cell>
        </row>
        <row r="107">
          <cell r="A107">
            <v>15398531</v>
          </cell>
          <cell r="B107" t="str">
            <v>司念</v>
          </cell>
          <cell r="C107" t="str">
            <v>商务1501</v>
          </cell>
          <cell r="D107" t="str">
            <v>电子商务</v>
          </cell>
          <cell r="E107">
            <v>76.1666666666667</v>
          </cell>
        </row>
        <row r="108">
          <cell r="A108">
            <v>15398504</v>
          </cell>
          <cell r="B108" t="str">
            <v>崔博洋</v>
          </cell>
          <cell r="C108" t="str">
            <v>商务1501</v>
          </cell>
          <cell r="D108" t="str">
            <v>电子商务</v>
          </cell>
          <cell r="E108">
            <v>76</v>
          </cell>
        </row>
        <row r="109">
          <cell r="A109">
            <v>15251273</v>
          </cell>
          <cell r="B109" t="str">
            <v>王昶</v>
          </cell>
          <cell r="C109" t="str">
            <v>商务1501</v>
          </cell>
          <cell r="D109" t="str">
            <v>电子商务</v>
          </cell>
          <cell r="E109">
            <v>75.754501216545</v>
          </cell>
        </row>
        <row r="110">
          <cell r="A110">
            <v>15398533</v>
          </cell>
          <cell r="B110" t="str">
            <v>刘星月</v>
          </cell>
          <cell r="C110" t="str">
            <v>商务1501</v>
          </cell>
          <cell r="D110" t="str">
            <v>电子商务</v>
          </cell>
          <cell r="E110">
            <v>75.6</v>
          </cell>
        </row>
        <row r="111">
          <cell r="A111">
            <v>15398532</v>
          </cell>
          <cell r="B111" t="str">
            <v>丁阡</v>
          </cell>
          <cell r="C111" t="str">
            <v>商务1501</v>
          </cell>
          <cell r="D111" t="str">
            <v>电子商务</v>
          </cell>
          <cell r="E111">
            <v>75.2333333333333</v>
          </cell>
        </row>
        <row r="112">
          <cell r="A112">
            <v>15398503</v>
          </cell>
          <cell r="B112" t="str">
            <v>闫坤</v>
          </cell>
          <cell r="C112" t="str">
            <v>商务1501</v>
          </cell>
          <cell r="D112" t="str">
            <v>电子商务</v>
          </cell>
          <cell r="E112">
            <v>74.9666666666667</v>
          </cell>
        </row>
        <row r="113">
          <cell r="A113">
            <v>15398502</v>
          </cell>
          <cell r="B113" t="str">
            <v>周爽爽</v>
          </cell>
          <cell r="C113" t="str">
            <v>商务1501</v>
          </cell>
          <cell r="D113" t="str">
            <v>电子商务</v>
          </cell>
          <cell r="E113">
            <v>74.3333333333333</v>
          </cell>
        </row>
        <row r="114">
          <cell r="A114">
            <v>15252001</v>
          </cell>
          <cell r="B114" t="str">
            <v>阿里达·库尔班</v>
          </cell>
          <cell r="C114" t="str">
            <v>商务1501</v>
          </cell>
          <cell r="D114" t="str">
            <v>电子商务</v>
          </cell>
          <cell r="E114">
            <v>74.1</v>
          </cell>
        </row>
        <row r="115">
          <cell r="A115">
            <v>15398529</v>
          </cell>
          <cell r="B115" t="str">
            <v>王雷霞</v>
          </cell>
          <cell r="C115" t="str">
            <v>商务1501</v>
          </cell>
          <cell r="D115" t="str">
            <v>电子商务</v>
          </cell>
          <cell r="E115">
            <v>74.1</v>
          </cell>
        </row>
        <row r="116">
          <cell r="A116">
            <v>15398501</v>
          </cell>
          <cell r="B116" t="str">
            <v>郭圆圆</v>
          </cell>
          <cell r="C116" t="str">
            <v>商务1501</v>
          </cell>
          <cell r="D116" t="str">
            <v>电子商务</v>
          </cell>
          <cell r="E116">
            <v>73</v>
          </cell>
        </row>
        <row r="117">
          <cell r="A117">
            <v>15398506</v>
          </cell>
          <cell r="B117" t="str">
            <v>李博文</v>
          </cell>
          <cell r="C117" t="str">
            <v>商务1501</v>
          </cell>
          <cell r="D117" t="str">
            <v>电子商务</v>
          </cell>
          <cell r="E117">
            <v>72.9666666666667</v>
          </cell>
        </row>
        <row r="118">
          <cell r="A118">
            <v>15398512</v>
          </cell>
          <cell r="B118" t="str">
            <v>牛彤</v>
          </cell>
          <cell r="C118" t="str">
            <v>商务1501</v>
          </cell>
          <cell r="D118" t="str">
            <v>电子商务</v>
          </cell>
          <cell r="E118">
            <v>72.4</v>
          </cell>
        </row>
        <row r="119">
          <cell r="A119">
            <v>15252017</v>
          </cell>
          <cell r="B119" t="str">
            <v>赛代合兰木·赛福丁</v>
          </cell>
          <cell r="C119" t="str">
            <v>商务1501</v>
          </cell>
          <cell r="D119" t="str">
            <v>电子商务</v>
          </cell>
          <cell r="E119">
            <v>72.0333333333333</v>
          </cell>
        </row>
        <row r="120">
          <cell r="A120">
            <v>15398507</v>
          </cell>
          <cell r="B120" t="str">
            <v>严鹏</v>
          </cell>
          <cell r="C120" t="str">
            <v>商务1501</v>
          </cell>
          <cell r="D120" t="str">
            <v>电子商务</v>
          </cell>
          <cell r="E120">
            <v>69.3</v>
          </cell>
        </row>
        <row r="121">
          <cell r="A121">
            <v>12251146</v>
          </cell>
          <cell r="B121" t="str">
            <v>郑维超</v>
          </cell>
          <cell r="C121" t="str">
            <v>物流学1501</v>
          </cell>
          <cell r="D121" t="str">
            <v>物流工程</v>
          </cell>
          <cell r="E121">
            <v>75.75</v>
          </cell>
        </row>
        <row r="122">
          <cell r="A122">
            <v>14251225</v>
          </cell>
          <cell r="B122" t="str">
            <v>吕昕萌</v>
          </cell>
          <cell r="C122" t="str">
            <v>物流学1501</v>
          </cell>
          <cell r="D122" t="str">
            <v>物流工程</v>
          </cell>
          <cell r="E122">
            <v>77.01</v>
          </cell>
        </row>
        <row r="123">
          <cell r="A123">
            <v>14251263</v>
          </cell>
          <cell r="B123" t="str">
            <v>谭捷</v>
          </cell>
          <cell r="C123" t="str">
            <v>物流学1501</v>
          </cell>
          <cell r="D123" t="str">
            <v>物流工程</v>
          </cell>
          <cell r="E123">
            <v>80.0966666666667</v>
          </cell>
        </row>
        <row r="124">
          <cell r="A124">
            <v>14251303</v>
          </cell>
          <cell r="B124" t="str">
            <v>闫榕</v>
          </cell>
          <cell r="C124" t="str">
            <v>物流学1501</v>
          </cell>
          <cell r="D124" t="str">
            <v>物流工程</v>
          </cell>
          <cell r="E124">
            <v>89.703431372549</v>
          </cell>
        </row>
        <row r="125">
          <cell r="A125">
            <v>15232011</v>
          </cell>
          <cell r="B125" t="str">
            <v>钱港</v>
          </cell>
          <cell r="C125" t="str">
            <v>物流学1501</v>
          </cell>
          <cell r="D125" t="str">
            <v>物流工程</v>
          </cell>
          <cell r="E125">
            <v>85.71</v>
          </cell>
        </row>
        <row r="126">
          <cell r="A126">
            <v>15251005</v>
          </cell>
          <cell r="B126" t="str">
            <v>甘雨辰</v>
          </cell>
          <cell r="C126" t="str">
            <v>物流学1501</v>
          </cell>
          <cell r="D126" t="str">
            <v>物流工程</v>
          </cell>
          <cell r="E126">
            <v>81.5980070267077</v>
          </cell>
        </row>
        <row r="127">
          <cell r="A127">
            <v>15251025</v>
          </cell>
          <cell r="B127" t="str">
            <v>张璇</v>
          </cell>
          <cell r="C127" t="str">
            <v>物流学1501</v>
          </cell>
          <cell r="D127" t="str">
            <v>物流工程</v>
          </cell>
          <cell r="E127">
            <v>89.531340360041</v>
          </cell>
        </row>
        <row r="128">
          <cell r="A128">
            <v>15251073</v>
          </cell>
          <cell r="B128" t="str">
            <v>刘京</v>
          </cell>
          <cell r="C128" t="str">
            <v>物流学1501</v>
          </cell>
          <cell r="D128" t="str">
            <v>物流工程</v>
          </cell>
          <cell r="E128">
            <v>80.6242520239352</v>
          </cell>
        </row>
        <row r="129">
          <cell r="A129">
            <v>15251079</v>
          </cell>
          <cell r="B129" t="str">
            <v>彭宇婷</v>
          </cell>
          <cell r="C129" t="str">
            <v>物流学1501</v>
          </cell>
          <cell r="D129" t="str">
            <v>物流工程</v>
          </cell>
          <cell r="E129">
            <v>86.4575853572686</v>
          </cell>
        </row>
        <row r="130">
          <cell r="A130">
            <v>15251081</v>
          </cell>
          <cell r="B130" t="str">
            <v>任俊宇</v>
          </cell>
          <cell r="C130" t="str">
            <v>物流学1501</v>
          </cell>
          <cell r="D130" t="str">
            <v>物流工程</v>
          </cell>
          <cell r="E130">
            <v>97.1184442097853</v>
          </cell>
        </row>
        <row r="131">
          <cell r="A131">
            <v>15251096</v>
          </cell>
          <cell r="B131" t="str">
            <v>赵方</v>
          </cell>
          <cell r="C131" t="str">
            <v>物流学1501</v>
          </cell>
          <cell r="D131" t="str">
            <v>物流工程</v>
          </cell>
          <cell r="E131">
            <v>84.1242520239352</v>
          </cell>
        </row>
        <row r="132">
          <cell r="A132">
            <v>15251102</v>
          </cell>
          <cell r="B132" t="str">
            <v>郭俊佳</v>
          </cell>
          <cell r="C132" t="str">
            <v>物流学1501</v>
          </cell>
          <cell r="D132" t="str">
            <v>物流工程</v>
          </cell>
          <cell r="E132">
            <v>85.499214436904</v>
          </cell>
        </row>
        <row r="133">
          <cell r="A133">
            <v>15251137</v>
          </cell>
          <cell r="B133" t="str">
            <v>黄明琦</v>
          </cell>
          <cell r="C133" t="str">
            <v>物流学1501</v>
          </cell>
          <cell r="D133" t="str">
            <v>物流工程</v>
          </cell>
          <cell r="E133">
            <v>81.0617103984451</v>
          </cell>
        </row>
        <row r="134">
          <cell r="A134">
            <v>15251200</v>
          </cell>
          <cell r="B134" t="str">
            <v>冯杨晴</v>
          </cell>
          <cell r="C134" t="str">
            <v>物流学1501</v>
          </cell>
          <cell r="D134" t="str">
            <v>物流工程</v>
          </cell>
          <cell r="E134">
            <v>100.229094412331</v>
          </cell>
        </row>
        <row r="135">
          <cell r="A135">
            <v>15251205</v>
          </cell>
          <cell r="B135" t="str">
            <v>陆阳</v>
          </cell>
          <cell r="C135" t="str">
            <v>物流学1501</v>
          </cell>
          <cell r="D135" t="str">
            <v>物流工程</v>
          </cell>
          <cell r="E135">
            <v>78.0624277456647</v>
          </cell>
        </row>
        <row r="136">
          <cell r="A136">
            <v>15251210</v>
          </cell>
          <cell r="B136" t="str">
            <v>石瑞祥</v>
          </cell>
          <cell r="C136" t="str">
            <v>物流学1501</v>
          </cell>
          <cell r="D136" t="str">
            <v>物流工程</v>
          </cell>
          <cell r="E136">
            <v>77.0624277456647</v>
          </cell>
        </row>
        <row r="137">
          <cell r="A137">
            <v>15251212</v>
          </cell>
          <cell r="B137" t="str">
            <v>田炳辉</v>
          </cell>
          <cell r="C137" t="str">
            <v>物流学1501</v>
          </cell>
          <cell r="D137" t="str">
            <v>物流工程</v>
          </cell>
          <cell r="E137">
            <v>77.5624277456647</v>
          </cell>
        </row>
        <row r="138">
          <cell r="A138">
            <v>15251221</v>
          </cell>
          <cell r="B138" t="str">
            <v>张景昭</v>
          </cell>
          <cell r="C138" t="str">
            <v>物流学1501</v>
          </cell>
          <cell r="D138" t="str">
            <v>物流工程</v>
          </cell>
          <cell r="E138">
            <v>80.2290944123314</v>
          </cell>
        </row>
        <row r="139">
          <cell r="A139">
            <v>15251226</v>
          </cell>
          <cell r="B139" t="str">
            <v>陈孝刚</v>
          </cell>
          <cell r="C139" t="str">
            <v>物流学1501</v>
          </cell>
          <cell r="D139" t="str">
            <v>物流工程</v>
          </cell>
          <cell r="E139">
            <v>80.3333333333333</v>
          </cell>
        </row>
        <row r="140">
          <cell r="A140">
            <v>15251241</v>
          </cell>
          <cell r="B140" t="str">
            <v>肖龙珠</v>
          </cell>
          <cell r="C140" t="str">
            <v>物流学1501</v>
          </cell>
          <cell r="D140" t="str">
            <v>物流工程</v>
          </cell>
          <cell r="E140">
            <v>83.8333333333333</v>
          </cell>
        </row>
        <row r="141">
          <cell r="A141">
            <v>15251242</v>
          </cell>
          <cell r="B141" t="str">
            <v>徐佳慧</v>
          </cell>
          <cell r="C141" t="str">
            <v>物流学1501</v>
          </cell>
          <cell r="D141" t="str">
            <v>物流工程</v>
          </cell>
          <cell r="E141">
            <v>84.3333333333333</v>
          </cell>
        </row>
        <row r="142">
          <cell r="A142">
            <v>15251244</v>
          </cell>
          <cell r="B142" t="str">
            <v>于浩峰</v>
          </cell>
          <cell r="C142" t="str">
            <v>物流学1501</v>
          </cell>
          <cell r="D142" t="str">
            <v>物流工程</v>
          </cell>
          <cell r="E142">
            <v>89.3333333333333</v>
          </cell>
        </row>
        <row r="143">
          <cell r="A143">
            <v>15251256</v>
          </cell>
          <cell r="B143" t="str">
            <v>郭橙橙</v>
          </cell>
          <cell r="C143" t="str">
            <v>物流学1501</v>
          </cell>
          <cell r="D143" t="str">
            <v>物流工程</v>
          </cell>
          <cell r="E143">
            <v>81</v>
          </cell>
        </row>
        <row r="144">
          <cell r="A144">
            <v>15251261</v>
          </cell>
          <cell r="B144" t="str">
            <v>李聪</v>
          </cell>
          <cell r="C144" t="str">
            <v>物流学1501</v>
          </cell>
          <cell r="D144" t="str">
            <v>物流工程</v>
          </cell>
          <cell r="E144">
            <v>86.0840875912409</v>
          </cell>
        </row>
        <row r="145">
          <cell r="A145">
            <v>15251263</v>
          </cell>
          <cell r="B145" t="str">
            <v>李汉章</v>
          </cell>
          <cell r="C145" t="str">
            <v>物流学1501</v>
          </cell>
          <cell r="D145" t="str">
            <v>物流工程</v>
          </cell>
          <cell r="E145">
            <v>94.9211678832117</v>
          </cell>
        </row>
        <row r="146">
          <cell r="A146">
            <v>15251267</v>
          </cell>
          <cell r="B146" t="str">
            <v>孙彬</v>
          </cell>
          <cell r="C146" t="str">
            <v>物流学1501</v>
          </cell>
          <cell r="D146" t="str">
            <v>物流工程</v>
          </cell>
          <cell r="E146">
            <v>86.0803406326034</v>
          </cell>
        </row>
        <row r="147">
          <cell r="A147">
            <v>15251270</v>
          </cell>
          <cell r="B147" t="str">
            <v>汪栾</v>
          </cell>
          <cell r="C147" t="str">
            <v>物流学1501</v>
          </cell>
          <cell r="D147" t="str">
            <v>物流工程</v>
          </cell>
          <cell r="E147">
            <v>81.254501216545</v>
          </cell>
        </row>
        <row r="148">
          <cell r="A148">
            <v>15251291</v>
          </cell>
          <cell r="B148" t="str">
            <v>李倚天</v>
          </cell>
          <cell r="C148" t="str">
            <v>物流学1501</v>
          </cell>
          <cell r="D148" t="str">
            <v>物流工程</v>
          </cell>
          <cell r="E148">
            <v>98.7982012366498</v>
          </cell>
        </row>
        <row r="149">
          <cell r="A149">
            <v>15251292</v>
          </cell>
          <cell r="B149" t="str">
            <v>梁静丽</v>
          </cell>
          <cell r="C149" t="str">
            <v>物流学1501</v>
          </cell>
          <cell r="D149" t="str">
            <v>物流工程</v>
          </cell>
          <cell r="E149">
            <v>102.636312535132</v>
          </cell>
        </row>
        <row r="150">
          <cell r="A150">
            <v>15251297</v>
          </cell>
          <cell r="B150" t="str">
            <v>莫平常</v>
          </cell>
          <cell r="C150" t="str">
            <v>物流学1501</v>
          </cell>
          <cell r="D150" t="str">
            <v>物流工程</v>
          </cell>
          <cell r="E150">
            <v>78.3029792017988</v>
          </cell>
        </row>
        <row r="151">
          <cell r="A151">
            <v>15251303</v>
          </cell>
          <cell r="B151" t="str">
            <v>王浩</v>
          </cell>
          <cell r="C151" t="str">
            <v>物流学1501</v>
          </cell>
          <cell r="D151" t="str">
            <v>物流工程</v>
          </cell>
          <cell r="E151">
            <v>89.6363125351321</v>
          </cell>
        </row>
        <row r="152">
          <cell r="A152">
            <v>15251314</v>
          </cell>
          <cell r="B152" t="str">
            <v>周耀升</v>
          </cell>
          <cell r="C152" t="str">
            <v>物流学1501</v>
          </cell>
          <cell r="D152" t="str">
            <v>物流工程</v>
          </cell>
          <cell r="E152">
            <v>80.3029792017988</v>
          </cell>
        </row>
        <row r="153">
          <cell r="A153">
            <v>14274003</v>
          </cell>
          <cell r="B153" t="str">
            <v>崔亦柳</v>
          </cell>
          <cell r="C153" t="str">
            <v>运输1512</v>
          </cell>
          <cell r="D153" t="str">
            <v>交通运输(城市轨道交通,理科试验班)</v>
          </cell>
          <cell r="E153">
            <v>80.8666666666667</v>
          </cell>
        </row>
        <row r="154">
          <cell r="A154">
            <v>14274009</v>
          </cell>
          <cell r="B154" t="str">
            <v>汪达旺</v>
          </cell>
          <cell r="C154" t="str">
            <v>运输1512</v>
          </cell>
          <cell r="D154" t="str">
            <v>交通运输(铁道运输,理科试验班)</v>
          </cell>
          <cell r="E154">
            <v>85.29</v>
          </cell>
        </row>
        <row r="155">
          <cell r="A155">
            <v>15251026</v>
          </cell>
          <cell r="B155" t="str">
            <v>赵雪松</v>
          </cell>
          <cell r="C155" t="str">
            <v>运输1512</v>
          </cell>
          <cell r="D155" t="str">
            <v>交通运输(铁道运输,理科试验班)</v>
          </cell>
          <cell r="E155">
            <v>81.8748858447489</v>
          </cell>
        </row>
        <row r="156">
          <cell r="A156">
            <v>15251052</v>
          </cell>
          <cell r="B156" t="str">
            <v>王婷</v>
          </cell>
          <cell r="C156" t="str">
            <v>运输1512</v>
          </cell>
          <cell r="D156" t="str">
            <v>交通工程(理科试验班)</v>
          </cell>
          <cell r="E156">
            <v>104.832941943901</v>
          </cell>
        </row>
        <row r="157">
          <cell r="A157">
            <v>15251055</v>
          </cell>
          <cell r="B157" t="str">
            <v>肖世奇</v>
          </cell>
          <cell r="C157" t="str">
            <v>运输1512</v>
          </cell>
          <cell r="D157" t="str">
            <v>交通工程(理科试验班)</v>
          </cell>
          <cell r="E157">
            <v>81.0705805609915</v>
          </cell>
        </row>
        <row r="158">
          <cell r="A158">
            <v>15251056</v>
          </cell>
          <cell r="B158" t="str">
            <v>熊慧媛</v>
          </cell>
          <cell r="C158" t="str">
            <v>运输1512</v>
          </cell>
          <cell r="D158" t="str">
            <v>交通运输(智能运输工程,理科试验班)</v>
          </cell>
          <cell r="E158">
            <v>84.3691454664058</v>
          </cell>
        </row>
        <row r="159">
          <cell r="A159">
            <v>15251068</v>
          </cell>
          <cell r="B159" t="str">
            <v>范博松</v>
          </cell>
          <cell r="C159" t="str">
            <v>运输1512</v>
          </cell>
          <cell r="D159" t="str">
            <v>交通工程(理科试验班)</v>
          </cell>
          <cell r="E159">
            <v>109.932941943901</v>
          </cell>
        </row>
        <row r="160">
          <cell r="A160">
            <v>15251077</v>
          </cell>
          <cell r="B160" t="str">
            <v>聂博文</v>
          </cell>
          <cell r="C160" t="str">
            <v>运输1512</v>
          </cell>
          <cell r="D160" t="str">
            <v>交通运输(铁道运输,理科试验班)</v>
          </cell>
          <cell r="E160">
            <v>102.271298108284</v>
          </cell>
        </row>
        <row r="161">
          <cell r="A161">
            <v>15251088</v>
          </cell>
          <cell r="B161" t="str">
            <v>薛维洋</v>
          </cell>
          <cell r="C161" t="str">
            <v>运输1512</v>
          </cell>
          <cell r="D161" t="str">
            <v>交通工程(理科试验班)</v>
          </cell>
          <cell r="E161">
            <v>82.0429876060013</v>
          </cell>
        </row>
        <row r="162">
          <cell r="A162">
            <v>15251097</v>
          </cell>
          <cell r="B162" t="str">
            <v>郑炎</v>
          </cell>
          <cell r="C162" t="str">
            <v>运输1512</v>
          </cell>
          <cell r="D162" t="str">
            <v>交通工程(理科试验班)</v>
          </cell>
          <cell r="E162">
            <v>83.8060665362035</v>
          </cell>
        </row>
        <row r="163">
          <cell r="A163">
            <v>15251099</v>
          </cell>
          <cell r="B163" t="str">
            <v>陈雪剑</v>
          </cell>
          <cell r="C163" t="str">
            <v>运输1512</v>
          </cell>
          <cell r="D163" t="str">
            <v>交通工程(理科试验班)</v>
          </cell>
          <cell r="E163">
            <v>88.4996086105675</v>
          </cell>
        </row>
        <row r="164">
          <cell r="A164">
            <v>15251113</v>
          </cell>
          <cell r="B164" t="str">
            <v>卢亚菡</v>
          </cell>
          <cell r="C164" t="str">
            <v>运输1512</v>
          </cell>
          <cell r="D164" t="str">
            <v>交通运输(铁道运输,理科试验班)</v>
          </cell>
          <cell r="E164">
            <v>102.070580560992</v>
          </cell>
        </row>
        <row r="165">
          <cell r="A165">
            <v>15251118</v>
          </cell>
          <cell r="B165" t="str">
            <v>邵广洋</v>
          </cell>
          <cell r="C165" t="str">
            <v>运输1512</v>
          </cell>
          <cell r="D165" t="str">
            <v>交通运输(铁道运输,理科试验班)</v>
          </cell>
          <cell r="E165">
            <v>80.1770384866275</v>
          </cell>
        </row>
        <row r="166">
          <cell r="A166">
            <v>15251120</v>
          </cell>
          <cell r="B166" t="str">
            <v>王旭</v>
          </cell>
          <cell r="C166" t="str">
            <v>运输1512</v>
          </cell>
          <cell r="D166" t="str">
            <v>交通运输(铁道运输,理科试验班)</v>
          </cell>
          <cell r="E166">
            <v>80.1770384866275</v>
          </cell>
        </row>
        <row r="167">
          <cell r="A167">
            <v>15251123</v>
          </cell>
          <cell r="B167" t="str">
            <v>吴豪</v>
          </cell>
          <cell r="C167" t="str">
            <v>运输1512</v>
          </cell>
          <cell r="D167" t="str">
            <v>交通工程(理科试验班)</v>
          </cell>
          <cell r="E167">
            <v>80.2422700587084</v>
          </cell>
        </row>
        <row r="168">
          <cell r="A168">
            <v>15251124</v>
          </cell>
          <cell r="B168" t="str">
            <v>吴卓霖</v>
          </cell>
          <cell r="C168" t="str">
            <v>运输1512</v>
          </cell>
          <cell r="D168" t="str">
            <v>交通运输(智能运输工程,理科试验班)</v>
          </cell>
          <cell r="E168">
            <v>82.36771037182</v>
          </cell>
        </row>
        <row r="169">
          <cell r="A169">
            <v>15251135</v>
          </cell>
          <cell r="B169" t="str">
            <v>郭玉新</v>
          </cell>
          <cell r="C169" t="str">
            <v>运输1512</v>
          </cell>
          <cell r="D169" t="str">
            <v>交通运输(智能运输工程,理科试验班)</v>
          </cell>
          <cell r="E169">
            <v>85.1662752772342</v>
          </cell>
        </row>
        <row r="170">
          <cell r="A170">
            <v>15251138</v>
          </cell>
          <cell r="B170" t="str">
            <v>景典</v>
          </cell>
          <cell r="C170" t="str">
            <v>运输1512</v>
          </cell>
          <cell r="D170" t="str">
            <v>交通工程(理科试验班)</v>
          </cell>
          <cell r="E170">
            <v>81.5720156555773</v>
          </cell>
        </row>
        <row r="171">
          <cell r="A171">
            <v>15251168</v>
          </cell>
          <cell r="B171" t="str">
            <v>崔洁茗</v>
          </cell>
          <cell r="C171" t="str">
            <v>运输1512</v>
          </cell>
          <cell r="D171" t="str">
            <v>交通工程(理科试验班)</v>
          </cell>
          <cell r="E171">
            <v>107.936529680365</v>
          </cell>
        </row>
        <row r="172">
          <cell r="A172">
            <v>15251169</v>
          </cell>
          <cell r="B172" t="str">
            <v>崔粲</v>
          </cell>
          <cell r="C172" t="str">
            <v>运输1512</v>
          </cell>
          <cell r="D172" t="str">
            <v>交通工程(理科试验班)</v>
          </cell>
          <cell r="E172">
            <v>89.9365296803653</v>
          </cell>
        </row>
        <row r="173">
          <cell r="A173">
            <v>15251174</v>
          </cell>
          <cell r="B173" t="str">
            <v>梁金淼</v>
          </cell>
          <cell r="C173" t="str">
            <v>运输1512</v>
          </cell>
          <cell r="D173" t="str">
            <v>交通工程(理科试验班)</v>
          </cell>
          <cell r="E173">
            <v>101.673450750163</v>
          </cell>
        </row>
        <row r="174">
          <cell r="A174">
            <v>15251195</v>
          </cell>
          <cell r="B174" t="str">
            <v>赵飞飞</v>
          </cell>
          <cell r="C174" t="str">
            <v>运输1512</v>
          </cell>
          <cell r="D174" t="str">
            <v>交通工程(理科试验班)</v>
          </cell>
          <cell r="E174">
            <v>105.035812133072</v>
          </cell>
        </row>
        <row r="175">
          <cell r="A175">
            <v>15251201</v>
          </cell>
          <cell r="B175" t="str">
            <v>季佳</v>
          </cell>
          <cell r="C175" t="str">
            <v>运输1512</v>
          </cell>
          <cell r="D175" t="str">
            <v>交通运输(智能运输工程,理科试验班)</v>
          </cell>
          <cell r="E175">
            <v>91.9053489889106</v>
          </cell>
        </row>
        <row r="176">
          <cell r="A176">
            <v>15251204</v>
          </cell>
          <cell r="B176" t="str">
            <v>刘世超</v>
          </cell>
          <cell r="C176" t="str">
            <v>运输1512</v>
          </cell>
          <cell r="D176" t="str">
            <v>物流工程(理科试验班)</v>
          </cell>
          <cell r="E176">
            <v>85.0415525114155</v>
          </cell>
        </row>
        <row r="177">
          <cell r="A177">
            <v>15251215</v>
          </cell>
          <cell r="B177" t="str">
            <v>王智超</v>
          </cell>
          <cell r="C177" t="str">
            <v>运输1512</v>
          </cell>
          <cell r="D177" t="str">
            <v>交通工程(理科试验班)</v>
          </cell>
          <cell r="E177">
            <v>86.26771037182</v>
          </cell>
        </row>
        <row r="178">
          <cell r="A178">
            <v>15251302</v>
          </cell>
          <cell r="B178" t="str">
            <v>童磊</v>
          </cell>
          <cell r="C178" t="str">
            <v>运输1512</v>
          </cell>
          <cell r="D178" t="str">
            <v>交通运输(智能运输工程,理科试验班)</v>
          </cell>
          <cell r="E178">
            <v>91.6010437051533</v>
          </cell>
        </row>
        <row r="179">
          <cell r="A179">
            <v>14251134</v>
          </cell>
          <cell r="B179" t="str">
            <v>刘佳宝</v>
          </cell>
          <cell r="C179" t="str">
            <v>运输学1501</v>
          </cell>
          <cell r="D179" t="str">
            <v>交通运输(铁道运输)</v>
          </cell>
          <cell r="E179">
            <v>94.8809035226814</v>
          </cell>
        </row>
        <row r="180">
          <cell r="A180">
            <v>15221016</v>
          </cell>
          <cell r="B180" t="str">
            <v>邱星</v>
          </cell>
          <cell r="C180" t="str">
            <v>运输学1501</v>
          </cell>
          <cell r="D180" t="str">
            <v>交通运输(铁道运输)</v>
          </cell>
          <cell r="E180">
            <v>97.75</v>
          </cell>
        </row>
        <row r="181">
          <cell r="A181">
            <v>15221234</v>
          </cell>
          <cell r="B181" t="str">
            <v>陈泽彬</v>
          </cell>
          <cell r="C181" t="str">
            <v>运输学1501</v>
          </cell>
          <cell r="D181" t="str">
            <v>交通运输(铁道运输)</v>
          </cell>
          <cell r="E181">
            <v>97.25</v>
          </cell>
        </row>
        <row r="182">
          <cell r="A182">
            <v>15231171</v>
          </cell>
          <cell r="B182" t="str">
            <v>王辉</v>
          </cell>
          <cell r="C182" t="str">
            <v>运输学1501</v>
          </cell>
          <cell r="D182" t="str">
            <v>交通运输(铁道运输)</v>
          </cell>
          <cell r="E182">
            <v>94.1133333333333</v>
          </cell>
        </row>
        <row r="183">
          <cell r="A183">
            <v>15251013</v>
          </cell>
          <cell r="B183" t="str">
            <v>钱珊珊</v>
          </cell>
          <cell r="C183" t="str">
            <v>运输学1501</v>
          </cell>
          <cell r="D183" t="str">
            <v>交通运输(铁道运输)</v>
          </cell>
          <cell r="E183">
            <v>99.4295930106022</v>
          </cell>
        </row>
        <row r="184">
          <cell r="A184">
            <v>15251017</v>
          </cell>
          <cell r="B184" t="str">
            <v>王涛</v>
          </cell>
          <cell r="C184" t="str">
            <v>运输学1501</v>
          </cell>
          <cell r="D184" t="str">
            <v>交通运输(铁道运输)</v>
          </cell>
          <cell r="E184">
            <v>103.264673693374</v>
          </cell>
        </row>
        <row r="185">
          <cell r="A185">
            <v>15251023</v>
          </cell>
          <cell r="B185" t="str">
            <v>姚舒戈</v>
          </cell>
          <cell r="C185" t="str">
            <v>运输学1501</v>
          </cell>
          <cell r="D185" t="str">
            <v>交通运输(铁道运输)</v>
          </cell>
          <cell r="E185">
            <v>114.128719335883</v>
          </cell>
        </row>
        <row r="186">
          <cell r="A186">
            <v>15251042</v>
          </cell>
          <cell r="B186" t="str">
            <v>刘翌洋</v>
          </cell>
          <cell r="C186" t="str">
            <v>运输学1501</v>
          </cell>
          <cell r="D186" t="str">
            <v>交通运输(铁道运输)</v>
          </cell>
          <cell r="E186">
            <v>98.6221948212084</v>
          </cell>
        </row>
        <row r="187">
          <cell r="A187">
            <v>15251043</v>
          </cell>
          <cell r="B187" t="str">
            <v>龙宇轩</v>
          </cell>
          <cell r="C187" t="str">
            <v>运输学1501</v>
          </cell>
          <cell r="D187" t="str">
            <v>交通运输(铁道运输)</v>
          </cell>
          <cell r="E187">
            <v>108.688861487875</v>
          </cell>
        </row>
        <row r="188">
          <cell r="A188">
            <v>15251048</v>
          </cell>
          <cell r="B188" t="str">
            <v>牛志强</v>
          </cell>
          <cell r="C188" t="str">
            <v>运输学1501</v>
          </cell>
          <cell r="D188" t="str">
            <v>交通运输(铁道运输)</v>
          </cell>
          <cell r="E188">
            <v>95.5333333333333</v>
          </cell>
        </row>
        <row r="189">
          <cell r="A189">
            <v>15251049</v>
          </cell>
          <cell r="B189" t="str">
            <v>庞宇宁</v>
          </cell>
          <cell r="C189" t="str">
            <v>运输学1501</v>
          </cell>
          <cell r="D189" t="str">
            <v>交通运输(铁道运输)</v>
          </cell>
          <cell r="E189">
            <v>89.5221948212084</v>
          </cell>
        </row>
        <row r="190">
          <cell r="A190">
            <v>15251050</v>
          </cell>
          <cell r="B190" t="str">
            <v>孙佳政</v>
          </cell>
          <cell r="C190" t="str">
            <v>运输学1501</v>
          </cell>
          <cell r="D190" t="str">
            <v>交通运输(铁道运输)</v>
          </cell>
          <cell r="E190">
            <v>90.688861487875</v>
          </cell>
        </row>
        <row r="191">
          <cell r="A191">
            <v>15251066</v>
          </cell>
          <cell r="B191" t="str">
            <v>曹继人</v>
          </cell>
          <cell r="C191" t="str">
            <v>运输学1501</v>
          </cell>
          <cell r="D191" t="str">
            <v>交通运输(铁道运输)</v>
          </cell>
          <cell r="E191">
            <v>100.953713481169</v>
          </cell>
        </row>
        <row r="192">
          <cell r="A192">
            <v>15251133</v>
          </cell>
          <cell r="B192" t="str">
            <v>董加伟</v>
          </cell>
          <cell r="C192" t="str">
            <v>运输学1501</v>
          </cell>
          <cell r="D192" t="str">
            <v>交通运输(铁道运输)</v>
          </cell>
          <cell r="E192">
            <v>84.0617103984451</v>
          </cell>
        </row>
        <row r="193">
          <cell r="A193">
            <v>15251154</v>
          </cell>
          <cell r="B193" t="str">
            <v>王汝心</v>
          </cell>
          <cell r="C193" t="str">
            <v>运输学1501</v>
          </cell>
          <cell r="D193" t="str">
            <v>交通运输(铁道运输)</v>
          </cell>
          <cell r="E193">
            <v>108.791059280855</v>
          </cell>
        </row>
        <row r="194">
          <cell r="A194">
            <v>15251187</v>
          </cell>
          <cell r="B194" t="str">
            <v>杨洪</v>
          </cell>
          <cell r="C194" t="str">
            <v>运输学1501</v>
          </cell>
          <cell r="D194" t="str">
            <v>交通运输(铁道运输)</v>
          </cell>
          <cell r="E194">
            <v>87.3333333333333</v>
          </cell>
        </row>
        <row r="195">
          <cell r="A195">
            <v>15251190</v>
          </cell>
          <cell r="B195" t="str">
            <v>叶鹏</v>
          </cell>
          <cell r="C195" t="str">
            <v>运输学1501</v>
          </cell>
          <cell r="D195" t="str">
            <v>交通运输(铁道运输)</v>
          </cell>
          <cell r="E195">
            <v>83.8639705882353</v>
          </cell>
        </row>
        <row r="196">
          <cell r="A196">
            <v>15251191</v>
          </cell>
          <cell r="B196" t="str">
            <v>战佳安</v>
          </cell>
          <cell r="C196" t="str">
            <v>运输学1501</v>
          </cell>
          <cell r="D196" t="str">
            <v>交通运输(铁道运输)</v>
          </cell>
          <cell r="E196">
            <v>91.5306372549019</v>
          </cell>
        </row>
        <row r="197">
          <cell r="A197">
            <v>15251192</v>
          </cell>
          <cell r="B197" t="str">
            <v>张家瑞</v>
          </cell>
          <cell r="C197" t="str">
            <v>运输学1501</v>
          </cell>
          <cell r="D197" t="str">
            <v>交通运输(铁道运输)</v>
          </cell>
          <cell r="E197">
            <v>100.198529411765</v>
          </cell>
        </row>
        <row r="198">
          <cell r="A198">
            <v>15251240</v>
          </cell>
          <cell r="B198" t="str">
            <v>王艺楠</v>
          </cell>
          <cell r="C198" t="str">
            <v>运输学1501</v>
          </cell>
          <cell r="D198" t="str">
            <v>交通运输(铁道运输)</v>
          </cell>
          <cell r="E198">
            <v>87.6666666666667</v>
          </cell>
        </row>
        <row r="199">
          <cell r="A199">
            <v>15251245</v>
          </cell>
          <cell r="B199" t="str">
            <v>张朴</v>
          </cell>
          <cell r="C199" t="str">
            <v>运输学1501</v>
          </cell>
          <cell r="D199" t="str">
            <v>交通运输(铁道运输)</v>
          </cell>
          <cell r="E199">
            <v>93.8333333333333</v>
          </cell>
        </row>
        <row r="200">
          <cell r="A200">
            <v>15251246</v>
          </cell>
          <cell r="B200" t="str">
            <v>张迅</v>
          </cell>
          <cell r="C200" t="str">
            <v>运输学1501</v>
          </cell>
          <cell r="D200" t="str">
            <v>交通运输(铁道运输)</v>
          </cell>
          <cell r="E200">
            <v>99.2666666666667</v>
          </cell>
        </row>
        <row r="201">
          <cell r="A201">
            <v>15251247</v>
          </cell>
          <cell r="B201" t="str">
            <v>张颖金</v>
          </cell>
          <cell r="C201" t="str">
            <v>运输学1501</v>
          </cell>
          <cell r="D201" t="str">
            <v>交通运输(铁道运输)</v>
          </cell>
          <cell r="E201">
            <v>94.2666666666667</v>
          </cell>
        </row>
        <row r="202">
          <cell r="A202">
            <v>15251248</v>
          </cell>
          <cell r="B202" t="str">
            <v>郑汉坤</v>
          </cell>
          <cell r="C202" t="str">
            <v>运输学1501</v>
          </cell>
          <cell r="D202" t="str">
            <v>交通运输(铁道运输)</v>
          </cell>
          <cell r="E202">
            <v>93.7333333333333</v>
          </cell>
        </row>
        <row r="203">
          <cell r="A203">
            <v>15251280</v>
          </cell>
          <cell r="B203" t="str">
            <v>赵雅峰</v>
          </cell>
          <cell r="C203" t="str">
            <v>运输学1501</v>
          </cell>
          <cell r="D203" t="str">
            <v>交通运输(铁道运输)</v>
          </cell>
          <cell r="E203">
            <v>97.254501216545</v>
          </cell>
        </row>
        <row r="204">
          <cell r="A204">
            <v>15251298</v>
          </cell>
          <cell r="B204" t="str">
            <v>彭锐</v>
          </cell>
          <cell r="C204" t="str">
            <v>运输学1501</v>
          </cell>
          <cell r="D204" t="str">
            <v>交通运输(铁道运输)</v>
          </cell>
          <cell r="E204">
            <v>90.4029792017988</v>
          </cell>
        </row>
        <row r="205">
          <cell r="A205">
            <v>15252002</v>
          </cell>
          <cell r="B205" t="str">
            <v>柏卓彤</v>
          </cell>
          <cell r="C205" t="str">
            <v>运输学1501</v>
          </cell>
          <cell r="D205" t="str">
            <v>交通运输(铁道运输)</v>
          </cell>
          <cell r="E205">
            <v>105.3</v>
          </cell>
        </row>
        <row r="206">
          <cell r="A206">
            <v>15281196</v>
          </cell>
          <cell r="B206" t="str">
            <v>熊亚</v>
          </cell>
          <cell r="C206" t="str">
            <v>运输学1501</v>
          </cell>
          <cell r="D206" t="str">
            <v>交通运输(铁道运输)</v>
          </cell>
          <cell r="E206">
            <v>91.6266666666667</v>
          </cell>
        </row>
        <row r="207">
          <cell r="A207">
            <v>14251300</v>
          </cell>
          <cell r="B207" t="str">
            <v>杨林</v>
          </cell>
          <cell r="C207" t="str">
            <v>运输学1502</v>
          </cell>
          <cell r="D207" t="str">
            <v>交通运输(铁道运输)</v>
          </cell>
          <cell r="E207">
            <v>87.8322140347604</v>
          </cell>
        </row>
        <row r="208">
          <cell r="A208">
            <v>15221041</v>
          </cell>
          <cell r="B208" t="str">
            <v>刘阳</v>
          </cell>
          <cell r="C208" t="str">
            <v>运输学1502</v>
          </cell>
          <cell r="D208" t="str">
            <v>交通运输(铁道运输)</v>
          </cell>
          <cell r="E208">
            <v>88.25</v>
          </cell>
        </row>
        <row r="209">
          <cell r="A209">
            <v>15221137</v>
          </cell>
          <cell r="B209" t="str">
            <v>谢明珠</v>
          </cell>
          <cell r="C209" t="str">
            <v>运输学1502</v>
          </cell>
          <cell r="D209" t="str">
            <v>交通运输(铁道运输)</v>
          </cell>
          <cell r="E209">
            <v>81.25</v>
          </cell>
        </row>
        <row r="210">
          <cell r="A210">
            <v>15221270</v>
          </cell>
          <cell r="B210" t="str">
            <v>李潭</v>
          </cell>
          <cell r="C210" t="str">
            <v>运输学1502</v>
          </cell>
          <cell r="D210" t="str">
            <v>交通运输(铁道运输)</v>
          </cell>
          <cell r="E210">
            <v>91.25</v>
          </cell>
        </row>
        <row r="211">
          <cell r="A211">
            <v>15251001</v>
          </cell>
          <cell r="B211" t="str">
            <v>陈家祺</v>
          </cell>
          <cell r="C211" t="str">
            <v>运输学1502</v>
          </cell>
          <cell r="D211" t="str">
            <v>交通运输(铁道运输)</v>
          </cell>
          <cell r="E211">
            <v>87.5817771974007</v>
          </cell>
        </row>
        <row r="212">
          <cell r="A212">
            <v>15251004</v>
          </cell>
          <cell r="B212" t="str">
            <v>多吉登培</v>
          </cell>
          <cell r="C212" t="str">
            <v>运输学1502</v>
          </cell>
          <cell r="D212" t="str">
            <v>交通运输(铁道运输)</v>
          </cell>
          <cell r="E212">
            <v>80.6493175387868</v>
          </cell>
        </row>
        <row r="213">
          <cell r="A213">
            <v>15251007</v>
          </cell>
          <cell r="B213" t="str">
            <v>胡怀宾</v>
          </cell>
          <cell r="C213" t="str">
            <v>运输学1502</v>
          </cell>
          <cell r="D213" t="str">
            <v>交通运输(铁道运输)</v>
          </cell>
          <cell r="E213">
            <v>91.563800018655</v>
          </cell>
        </row>
        <row r="214">
          <cell r="A214">
            <v>15251008</v>
          </cell>
          <cell r="B214" t="str">
            <v>李秋宇</v>
          </cell>
          <cell r="C214" t="str">
            <v>运输学1502</v>
          </cell>
          <cell r="D214" t="str">
            <v>交通运输(铁道运输)</v>
          </cell>
          <cell r="E214">
            <v>82.2835245468395</v>
          </cell>
        </row>
        <row r="215">
          <cell r="A215">
            <v>15251014</v>
          </cell>
          <cell r="B215" t="str">
            <v>苏成燕</v>
          </cell>
          <cell r="C215" t="str">
            <v>运输学1502</v>
          </cell>
          <cell r="D215" t="str">
            <v>交通运输(铁道运输)</v>
          </cell>
          <cell r="E215">
            <v>82.531340360041</v>
          </cell>
        </row>
        <row r="216">
          <cell r="A216">
            <v>15251015</v>
          </cell>
          <cell r="B216" t="str">
            <v>同珠措姆</v>
          </cell>
          <cell r="C216" t="str">
            <v>运输学1502</v>
          </cell>
          <cell r="D216" t="str">
            <v>交通运输(铁道运输)</v>
          </cell>
          <cell r="E216">
            <v>80.566287348817</v>
          </cell>
        </row>
        <row r="217">
          <cell r="A217">
            <v>15251019</v>
          </cell>
          <cell r="B217" t="str">
            <v>吴湘乔</v>
          </cell>
          <cell r="C217" t="str">
            <v>运输学1502</v>
          </cell>
          <cell r="D217" t="str">
            <v>交通运输(铁道运输)</v>
          </cell>
          <cell r="E217">
            <v>81.031340360041</v>
          </cell>
        </row>
        <row r="218">
          <cell r="A218">
            <v>15251029</v>
          </cell>
          <cell r="B218" t="str">
            <v>周伟</v>
          </cell>
          <cell r="C218" t="str">
            <v>运输学1502</v>
          </cell>
          <cell r="D218" t="str">
            <v>交通运输(铁道运输)</v>
          </cell>
          <cell r="E218">
            <v>86.5962596772689</v>
          </cell>
        </row>
        <row r="219">
          <cell r="A219">
            <v>15251031</v>
          </cell>
          <cell r="B219" t="str">
            <v>晁孟强</v>
          </cell>
          <cell r="C219" t="str">
            <v>运输学1502</v>
          </cell>
          <cell r="D219" t="str">
            <v>交通运输(铁道运输)</v>
          </cell>
          <cell r="E219">
            <v>92.031340360041</v>
          </cell>
        </row>
        <row r="220">
          <cell r="A220">
            <v>15251035</v>
          </cell>
          <cell r="B220" t="str">
            <v>谷玉锟</v>
          </cell>
          <cell r="C220" t="str">
            <v>运输学1502</v>
          </cell>
          <cell r="D220" t="str">
            <v>交通运输(铁道运输)</v>
          </cell>
          <cell r="E220">
            <v>78.5221948212084</v>
          </cell>
        </row>
        <row r="221">
          <cell r="A221">
            <v>15251037</v>
          </cell>
          <cell r="B221" t="str">
            <v>何彦博</v>
          </cell>
          <cell r="C221" t="str">
            <v>运输学1502</v>
          </cell>
          <cell r="D221" t="str">
            <v>交通运输(铁道运输)</v>
          </cell>
          <cell r="E221">
            <v>82.1888614878751</v>
          </cell>
        </row>
        <row r="222">
          <cell r="A222">
            <v>15251038</v>
          </cell>
          <cell r="B222" t="str">
            <v>黄建能</v>
          </cell>
          <cell r="C222" t="str">
            <v>运输学1502</v>
          </cell>
          <cell r="D222" t="str">
            <v>交通运输(铁道运输)</v>
          </cell>
          <cell r="E222">
            <v>81.6888614878751</v>
          </cell>
        </row>
        <row r="223">
          <cell r="A223">
            <v>15251039</v>
          </cell>
          <cell r="B223" t="str">
            <v>李承叡</v>
          </cell>
          <cell r="C223" t="str">
            <v>运输学1502</v>
          </cell>
          <cell r="D223" t="str">
            <v>交通运输(铁道运输)</v>
          </cell>
          <cell r="E223">
            <v>89.0337032470201</v>
          </cell>
        </row>
        <row r="224">
          <cell r="A224">
            <v>15251041</v>
          </cell>
          <cell r="B224" t="str">
            <v>刘文涛</v>
          </cell>
          <cell r="C224" t="str">
            <v>运输学1502</v>
          </cell>
          <cell r="D224" t="str">
            <v>交通运输(铁道运输)</v>
          </cell>
          <cell r="E224">
            <v>80.5221948212084</v>
          </cell>
        </row>
        <row r="225">
          <cell r="A225">
            <v>15251044</v>
          </cell>
          <cell r="B225" t="str">
            <v>洛松唐青</v>
          </cell>
          <cell r="C225" t="str">
            <v>运输学1502</v>
          </cell>
          <cell r="D225" t="str">
            <v>交通运输(铁道运输)</v>
          </cell>
          <cell r="E225">
            <v>79.3670365803535</v>
          </cell>
        </row>
        <row r="226">
          <cell r="A226">
            <v>15251045</v>
          </cell>
          <cell r="B226" t="str">
            <v>马玚</v>
          </cell>
          <cell r="C226" t="str">
            <v>运输学1502</v>
          </cell>
          <cell r="D226" t="str">
            <v>交通运输(铁道运输)</v>
          </cell>
          <cell r="E226">
            <v>84.5221948212084</v>
          </cell>
        </row>
        <row r="227">
          <cell r="A227">
            <v>15251046</v>
          </cell>
          <cell r="B227" t="str">
            <v>马开元</v>
          </cell>
          <cell r="C227" t="str">
            <v>运输学1502</v>
          </cell>
          <cell r="D227" t="str">
            <v>交通运输(铁道运输)</v>
          </cell>
          <cell r="E227">
            <v>81.5221948212084</v>
          </cell>
        </row>
        <row r="228">
          <cell r="A228">
            <v>15251047</v>
          </cell>
          <cell r="B228" t="str">
            <v>马晓宏</v>
          </cell>
          <cell r="C228" t="str">
            <v>运输学1502</v>
          </cell>
          <cell r="D228" t="str">
            <v>交通运输(铁道运输)</v>
          </cell>
          <cell r="E228">
            <v>82.6888614878751</v>
          </cell>
        </row>
        <row r="229">
          <cell r="A229">
            <v>15251058</v>
          </cell>
          <cell r="B229" t="str">
            <v>杨民雨</v>
          </cell>
          <cell r="C229" t="str">
            <v>运输学1502</v>
          </cell>
          <cell r="D229" t="str">
            <v>交通运输(铁道运输)</v>
          </cell>
          <cell r="E229">
            <v>82.3555281545417</v>
          </cell>
        </row>
        <row r="230">
          <cell r="A230">
            <v>15251060</v>
          </cell>
          <cell r="B230" t="str">
            <v>俞政伟</v>
          </cell>
          <cell r="C230" t="str">
            <v>运输学1502</v>
          </cell>
          <cell r="D230" t="str">
            <v>交通运输(铁道运输)</v>
          </cell>
          <cell r="E230">
            <v>85.5888614878751</v>
          </cell>
        </row>
        <row r="231">
          <cell r="A231">
            <v>15251063</v>
          </cell>
          <cell r="B231" t="str">
            <v>赵子琪</v>
          </cell>
          <cell r="C231" t="str">
            <v>运输学1502</v>
          </cell>
          <cell r="D231" t="str">
            <v>交通运输(铁道运输)</v>
          </cell>
          <cell r="E231">
            <v>100.688861487875</v>
          </cell>
        </row>
        <row r="232">
          <cell r="A232">
            <v>15251069</v>
          </cell>
          <cell r="B232" t="str">
            <v>范悦弈</v>
          </cell>
          <cell r="C232" t="str">
            <v>运输学1502</v>
          </cell>
          <cell r="D232" t="str">
            <v>交通运输(铁道运输)</v>
          </cell>
          <cell r="E232">
            <v>80.1223160858852</v>
          </cell>
        </row>
        <row r="233">
          <cell r="A233">
            <v>15251085</v>
          </cell>
          <cell r="B233" t="str">
            <v>王靖尧</v>
          </cell>
          <cell r="C233" t="str">
            <v>运输学1502</v>
          </cell>
          <cell r="D233" t="str">
            <v>交通运输(铁道运输)</v>
          </cell>
          <cell r="E233">
            <v>80.7889827525519</v>
          </cell>
        </row>
        <row r="234">
          <cell r="A234">
            <v>15251093</v>
          </cell>
          <cell r="B234" t="str">
            <v>叶斌</v>
          </cell>
          <cell r="C234" t="str">
            <v>运输学1502</v>
          </cell>
          <cell r="D234" t="str">
            <v>交通运输(铁道运输)</v>
          </cell>
          <cell r="E234">
            <v>80.7889827525519</v>
          </cell>
        </row>
        <row r="235">
          <cell r="A235">
            <v>15221076</v>
          </cell>
          <cell r="B235" t="str">
            <v>辛屹</v>
          </cell>
          <cell r="C235" t="str">
            <v>运输学1503</v>
          </cell>
          <cell r="D235" t="str">
            <v>交通运输(铁道运输)</v>
          </cell>
          <cell r="E235">
            <v>78.755</v>
          </cell>
        </row>
        <row r="236">
          <cell r="A236">
            <v>15221281</v>
          </cell>
          <cell r="B236" t="str">
            <v>夏炀</v>
          </cell>
          <cell r="C236" t="str">
            <v>运输学1503</v>
          </cell>
          <cell r="D236" t="str">
            <v>交通运输(铁道运输)</v>
          </cell>
          <cell r="E236">
            <v>78.685</v>
          </cell>
        </row>
        <row r="237">
          <cell r="A237">
            <v>15231124</v>
          </cell>
          <cell r="B237" t="str">
            <v>郝翔楠</v>
          </cell>
          <cell r="C237" t="str">
            <v>运输学1503</v>
          </cell>
          <cell r="D237" t="str">
            <v>交通运输(铁道运输)</v>
          </cell>
          <cell r="E237">
            <v>79.07</v>
          </cell>
        </row>
        <row r="238">
          <cell r="A238">
            <v>15251065</v>
          </cell>
          <cell r="B238" t="str">
            <v>巴金群措</v>
          </cell>
          <cell r="C238" t="str">
            <v>运输学1503</v>
          </cell>
          <cell r="D238" t="str">
            <v>交通运输(铁道运输)</v>
          </cell>
          <cell r="E238">
            <v>77.4256494192186</v>
          </cell>
        </row>
        <row r="239">
          <cell r="A239">
            <v>15251074</v>
          </cell>
          <cell r="B239" t="str">
            <v>吕浩楠</v>
          </cell>
          <cell r="C239" t="str">
            <v>运输学1503</v>
          </cell>
          <cell r="D239" t="str">
            <v>交通运输(铁道运输)</v>
          </cell>
          <cell r="E239">
            <v>80.7909186906019</v>
          </cell>
        </row>
        <row r="240">
          <cell r="A240">
            <v>15251101</v>
          </cell>
          <cell r="B240" t="str">
            <v>格桑次旦</v>
          </cell>
          <cell r="C240" t="str">
            <v>运输学1503</v>
          </cell>
          <cell r="D240" t="str">
            <v>交通运输(铁道运输)</v>
          </cell>
          <cell r="E240">
            <v>76.738046639172</v>
          </cell>
        </row>
        <row r="241">
          <cell r="A241">
            <v>15251105</v>
          </cell>
          <cell r="B241" t="str">
            <v>靳修贤</v>
          </cell>
          <cell r="C241" t="str">
            <v>运输学1503</v>
          </cell>
          <cell r="D241" t="str">
            <v>交通运输(铁道运输)</v>
          </cell>
          <cell r="E241">
            <v>76.6713799725053</v>
          </cell>
        </row>
        <row r="242">
          <cell r="A242">
            <v>15251108</v>
          </cell>
          <cell r="B242" t="str">
            <v>李利君</v>
          </cell>
          <cell r="C242" t="str">
            <v>运输学1503</v>
          </cell>
          <cell r="D242" t="str">
            <v>交通运输(铁道运输)</v>
          </cell>
          <cell r="E242">
            <v>79.5420312625017</v>
          </cell>
        </row>
        <row r="243">
          <cell r="A243">
            <v>15251114</v>
          </cell>
          <cell r="B243" t="str">
            <v>穆志星</v>
          </cell>
          <cell r="C243" t="str">
            <v>运输学1503</v>
          </cell>
          <cell r="D243" t="str">
            <v>交通运输(铁道运输)</v>
          </cell>
          <cell r="E243">
            <v>80.4712845411366</v>
          </cell>
        </row>
        <row r="244">
          <cell r="A244">
            <v>15251115</v>
          </cell>
          <cell r="B244" t="str">
            <v>戚艺璇</v>
          </cell>
          <cell r="C244" t="str">
            <v>运输学1503</v>
          </cell>
          <cell r="D244" t="str">
            <v>交通运输(铁道运输)</v>
          </cell>
          <cell r="E244">
            <v>79.419851252173</v>
          </cell>
        </row>
        <row r="245">
          <cell r="A245">
            <v>15251127</v>
          </cell>
          <cell r="B245" t="str">
            <v>张吉生</v>
          </cell>
          <cell r="C245" t="str">
            <v>运输学1503</v>
          </cell>
          <cell r="D245" t="str">
            <v>交通运输(铁道运输)</v>
          </cell>
          <cell r="E245">
            <v>76.7441117681716</v>
          </cell>
        </row>
        <row r="246">
          <cell r="A246">
            <v>15251131</v>
          </cell>
          <cell r="B246" t="str">
            <v>陈修全</v>
          </cell>
          <cell r="C246" t="str">
            <v>运输学1503</v>
          </cell>
          <cell r="D246" t="str">
            <v>交通运输(铁道运输)</v>
          </cell>
          <cell r="E246">
            <v>78.5517103984451</v>
          </cell>
        </row>
        <row r="247">
          <cell r="A247">
            <v>15251134</v>
          </cell>
          <cell r="B247" t="str">
            <v>范健磊</v>
          </cell>
          <cell r="C247" t="str">
            <v>运输学1503</v>
          </cell>
          <cell r="D247" t="str">
            <v>交通运输(铁道运输)</v>
          </cell>
          <cell r="E247">
            <v>85.8610592808552</v>
          </cell>
        </row>
        <row r="248">
          <cell r="A248">
            <v>15251139</v>
          </cell>
          <cell r="B248" t="str">
            <v>李俊敏</v>
          </cell>
          <cell r="C248" t="str">
            <v>运输学1503</v>
          </cell>
          <cell r="D248" t="str">
            <v>交通运输(铁道运输)</v>
          </cell>
          <cell r="E248">
            <v>78.3850437317784</v>
          </cell>
        </row>
        <row r="249">
          <cell r="A249">
            <v>15251141</v>
          </cell>
          <cell r="B249" t="str">
            <v>刘洛宸</v>
          </cell>
          <cell r="C249" t="str">
            <v>运输学1503</v>
          </cell>
          <cell r="D249" t="str">
            <v>交通运输(铁道运输)</v>
          </cell>
          <cell r="E249">
            <v>78.9183770651118</v>
          </cell>
        </row>
        <row r="250">
          <cell r="A250">
            <v>15251152</v>
          </cell>
          <cell r="B250" t="str">
            <v>陶黎彬</v>
          </cell>
          <cell r="C250" t="str">
            <v>运输学1503</v>
          </cell>
          <cell r="D250" t="str">
            <v>交通运输(铁道运输)</v>
          </cell>
          <cell r="E250">
            <v>80.9556948493683</v>
          </cell>
        </row>
        <row r="251">
          <cell r="A251">
            <v>15251165</v>
          </cell>
          <cell r="B251" t="str">
            <v>曹鹏程</v>
          </cell>
          <cell r="C251" t="str">
            <v>运输学1503</v>
          </cell>
          <cell r="D251" t="str">
            <v>交通运输(铁道运输)</v>
          </cell>
          <cell r="E251">
            <v>87.6994117647059</v>
          </cell>
        </row>
        <row r="252">
          <cell r="A252">
            <v>15251166</v>
          </cell>
          <cell r="B252" t="str">
            <v>陈辉</v>
          </cell>
          <cell r="C252" t="str">
            <v>运输学1503</v>
          </cell>
          <cell r="D252" t="str">
            <v>交通运输(铁道运输)</v>
          </cell>
          <cell r="E252">
            <v>82.800637254902</v>
          </cell>
        </row>
        <row r="253">
          <cell r="A253">
            <v>15251170</v>
          </cell>
          <cell r="B253" t="str">
            <v>胡宏举</v>
          </cell>
          <cell r="C253" t="str">
            <v>运输学1503</v>
          </cell>
          <cell r="D253" t="str">
            <v>交通运输(铁道运输)</v>
          </cell>
          <cell r="E253">
            <v>82.1958823529412</v>
          </cell>
        </row>
        <row r="254">
          <cell r="A254">
            <v>15251171</v>
          </cell>
          <cell r="B254" t="str">
            <v>胡自强</v>
          </cell>
          <cell r="C254" t="str">
            <v>运输学1503</v>
          </cell>
          <cell r="D254" t="str">
            <v>交通运输(铁道运输)</v>
          </cell>
          <cell r="E254">
            <v>82.8388725490196</v>
          </cell>
        </row>
        <row r="255">
          <cell r="A255">
            <v>15251185</v>
          </cell>
          <cell r="B255" t="str">
            <v>许钰涵</v>
          </cell>
          <cell r="C255" t="str">
            <v>运输学1503</v>
          </cell>
          <cell r="D255" t="str">
            <v>交通运输(铁道运输)</v>
          </cell>
          <cell r="E255">
            <v>82.6722058823529</v>
          </cell>
        </row>
        <row r="256">
          <cell r="A256">
            <v>15251186</v>
          </cell>
          <cell r="B256" t="str">
            <v>杨秉浩</v>
          </cell>
          <cell r="C256" t="str">
            <v>运输学1503</v>
          </cell>
          <cell r="D256" t="str">
            <v>交通运输(铁道运输)</v>
          </cell>
          <cell r="E256">
            <v>80.3909803921569</v>
          </cell>
        </row>
        <row r="257">
          <cell r="A257">
            <v>15251193</v>
          </cell>
          <cell r="B257" t="str">
            <v>张仪鹏</v>
          </cell>
          <cell r="C257" t="str">
            <v>运输学1503</v>
          </cell>
          <cell r="D257" t="str">
            <v>交通运输(铁道运输)</v>
          </cell>
          <cell r="E257">
            <v>84.1673039215686</v>
          </cell>
        </row>
        <row r="258">
          <cell r="A258">
            <v>15251199</v>
          </cell>
          <cell r="B258" t="str">
            <v>陈越</v>
          </cell>
          <cell r="C258" t="str">
            <v>运输学1503</v>
          </cell>
          <cell r="D258" t="str">
            <v>交通运输(铁道运输)</v>
          </cell>
          <cell r="E258">
            <v>76.9190944123314</v>
          </cell>
        </row>
        <row r="259">
          <cell r="A259">
            <v>15251207</v>
          </cell>
          <cell r="B259" t="str">
            <v>马鑫</v>
          </cell>
          <cell r="C259" t="str">
            <v>运输学1503</v>
          </cell>
          <cell r="D259" t="str">
            <v>交通运输(铁道运输)</v>
          </cell>
          <cell r="E259">
            <v>77.5524277456647</v>
          </cell>
        </row>
        <row r="260">
          <cell r="A260">
            <v>15251208</v>
          </cell>
          <cell r="B260" t="str">
            <v>买买提·依明</v>
          </cell>
          <cell r="C260" t="str">
            <v>运输学1503</v>
          </cell>
          <cell r="D260" t="str">
            <v>交通运输(铁道运输)</v>
          </cell>
          <cell r="E260">
            <v>78.9990944123314</v>
          </cell>
        </row>
        <row r="261">
          <cell r="A261">
            <v>15231062</v>
          </cell>
          <cell r="B261" t="str">
            <v>董伟明</v>
          </cell>
          <cell r="C261" t="str">
            <v>运输学1504</v>
          </cell>
          <cell r="D261" t="str">
            <v>交通运输(铁道运输)</v>
          </cell>
          <cell r="E261">
            <v>85.4933333333333</v>
          </cell>
        </row>
        <row r="262">
          <cell r="A262">
            <v>15241063</v>
          </cell>
          <cell r="B262" t="str">
            <v>陈奇</v>
          </cell>
          <cell r="C262" t="str">
            <v>运输学1504</v>
          </cell>
          <cell r="D262" t="str">
            <v>交通运输(铁道运输)</v>
          </cell>
          <cell r="E262">
            <v>80.3766666666667</v>
          </cell>
        </row>
        <row r="263">
          <cell r="A263">
            <v>15251198</v>
          </cell>
          <cell r="B263" t="str">
            <v>鲍优红</v>
          </cell>
          <cell r="C263" t="str">
            <v>运输学1504</v>
          </cell>
          <cell r="D263" t="str">
            <v>交通运输(铁道运输)</v>
          </cell>
          <cell r="E263">
            <v>77.2290944123314</v>
          </cell>
        </row>
        <row r="264">
          <cell r="A264">
            <v>15251223</v>
          </cell>
          <cell r="B264" t="str">
            <v>周香濡</v>
          </cell>
          <cell r="C264" t="str">
            <v>运输学1504</v>
          </cell>
          <cell r="D264" t="str">
            <v>交通运输(铁道运输)</v>
          </cell>
          <cell r="E264">
            <v>79.4011560693642</v>
          </cell>
        </row>
        <row r="265">
          <cell r="A265">
            <v>15251224</v>
          </cell>
          <cell r="B265" t="str">
            <v>曹睿</v>
          </cell>
          <cell r="C265" t="str">
            <v>运输学1504</v>
          </cell>
          <cell r="D265" t="str">
            <v>交通运输(铁道运输)</v>
          </cell>
          <cell r="E265">
            <v>79.3333333333333</v>
          </cell>
        </row>
        <row r="266">
          <cell r="A266">
            <v>15251227</v>
          </cell>
          <cell r="B266" t="str">
            <v>顾腾</v>
          </cell>
          <cell r="C266" t="str">
            <v>运输学1504</v>
          </cell>
          <cell r="D266" t="str">
            <v>交通运输(铁道运输)</v>
          </cell>
          <cell r="E266">
            <v>79.8333333333333</v>
          </cell>
        </row>
        <row r="267">
          <cell r="A267">
            <v>15251228</v>
          </cell>
          <cell r="B267" t="str">
            <v>郭鹏博</v>
          </cell>
          <cell r="C267" t="str">
            <v>运输学1504</v>
          </cell>
          <cell r="D267" t="str">
            <v>交通运输(铁道运输)</v>
          </cell>
          <cell r="E267">
            <v>79.6666666666667</v>
          </cell>
        </row>
        <row r="268">
          <cell r="A268">
            <v>15251231</v>
          </cell>
          <cell r="B268" t="str">
            <v>李嘉楠</v>
          </cell>
          <cell r="C268" t="str">
            <v>运输学1504</v>
          </cell>
          <cell r="D268" t="str">
            <v>交通运输(铁道运输)</v>
          </cell>
          <cell r="E268">
            <v>78.6666666666667</v>
          </cell>
        </row>
        <row r="269">
          <cell r="A269">
            <v>15251237</v>
          </cell>
          <cell r="B269" t="str">
            <v>孙泽浩</v>
          </cell>
          <cell r="C269" t="str">
            <v>运输学1504</v>
          </cell>
          <cell r="D269" t="str">
            <v>交通运输(铁道运输)</v>
          </cell>
          <cell r="E269">
            <v>80.5</v>
          </cell>
        </row>
        <row r="270">
          <cell r="A270">
            <v>15251238</v>
          </cell>
          <cell r="B270" t="str">
            <v>塔力哈尔·加丧拜</v>
          </cell>
          <cell r="C270" t="str">
            <v>运输学1504</v>
          </cell>
          <cell r="D270" t="str">
            <v>交通运输(铁道运输)</v>
          </cell>
          <cell r="E270">
            <v>78.3333333333333</v>
          </cell>
        </row>
        <row r="271">
          <cell r="A271">
            <v>15251239</v>
          </cell>
          <cell r="B271" t="str">
            <v>王磊</v>
          </cell>
          <cell r="C271" t="str">
            <v>运输学1504</v>
          </cell>
          <cell r="D271" t="str">
            <v>交通运输(铁道运输)</v>
          </cell>
          <cell r="E271">
            <v>77.5</v>
          </cell>
        </row>
        <row r="272">
          <cell r="A272">
            <v>15251249</v>
          </cell>
          <cell r="B272" t="str">
            <v>朱恺</v>
          </cell>
          <cell r="C272" t="str">
            <v>运输学1504</v>
          </cell>
          <cell r="D272" t="str">
            <v>交通运输(铁道运输)</v>
          </cell>
          <cell r="E272">
            <v>95.3333333333333</v>
          </cell>
        </row>
        <row r="273">
          <cell r="A273">
            <v>15251250</v>
          </cell>
          <cell r="B273" t="str">
            <v>阿尔孜古丽·巴拉提</v>
          </cell>
          <cell r="C273" t="str">
            <v>运输学1504</v>
          </cell>
          <cell r="D273" t="str">
            <v>交通运输(铁道运输)</v>
          </cell>
          <cell r="E273">
            <v>77.9211678832117</v>
          </cell>
        </row>
        <row r="274">
          <cell r="A274">
            <v>15251253</v>
          </cell>
          <cell r="B274" t="str">
            <v>邓彧</v>
          </cell>
          <cell r="C274" t="str">
            <v>运输学1504</v>
          </cell>
          <cell r="D274" t="str">
            <v>交通运输(铁道运输)</v>
          </cell>
          <cell r="E274">
            <v>82.754501216545</v>
          </cell>
        </row>
        <row r="275">
          <cell r="A275">
            <v>15251255</v>
          </cell>
          <cell r="B275" t="str">
            <v>董曜</v>
          </cell>
          <cell r="C275" t="str">
            <v>运输学1504</v>
          </cell>
          <cell r="D275" t="str">
            <v>交通运输(铁道运输)</v>
          </cell>
          <cell r="E275">
            <v>78.5878345498783</v>
          </cell>
        </row>
        <row r="276">
          <cell r="A276">
            <v>15251265</v>
          </cell>
          <cell r="B276" t="str">
            <v>林海歆</v>
          </cell>
          <cell r="C276" t="str">
            <v>运输学1504</v>
          </cell>
          <cell r="D276" t="str">
            <v>交通运输(铁道运输)</v>
          </cell>
          <cell r="E276">
            <v>91.5803406326034</v>
          </cell>
        </row>
        <row r="277">
          <cell r="A277">
            <v>15251271</v>
          </cell>
          <cell r="B277" t="str">
            <v>王于勤</v>
          </cell>
          <cell r="C277" t="str">
            <v>运输学1504</v>
          </cell>
          <cell r="D277" t="str">
            <v>交通运输(铁道运输)</v>
          </cell>
          <cell r="E277">
            <v>84.9211678832117</v>
          </cell>
        </row>
        <row r="278">
          <cell r="A278">
            <v>15251274</v>
          </cell>
          <cell r="B278" t="str">
            <v>王晗笑</v>
          </cell>
          <cell r="C278" t="str">
            <v>运输学1504</v>
          </cell>
          <cell r="D278" t="str">
            <v>交通运输(铁道运输)</v>
          </cell>
          <cell r="E278">
            <v>84.4211678832117</v>
          </cell>
        </row>
        <row r="279">
          <cell r="A279">
            <v>15251276</v>
          </cell>
          <cell r="B279" t="str">
            <v>吴振宇</v>
          </cell>
          <cell r="C279" t="str">
            <v>运输学1504</v>
          </cell>
          <cell r="D279" t="str">
            <v>交通运输(铁道运输)</v>
          </cell>
          <cell r="E279">
            <v>78.754501216545</v>
          </cell>
        </row>
        <row r="280">
          <cell r="A280">
            <v>15251279</v>
          </cell>
          <cell r="B280" t="str">
            <v>张昭鑫</v>
          </cell>
          <cell r="C280" t="str">
            <v>运输学1504</v>
          </cell>
          <cell r="D280" t="str">
            <v>交通运输(铁道运输)</v>
          </cell>
          <cell r="E280">
            <v>85.754501216545</v>
          </cell>
        </row>
        <row r="281">
          <cell r="A281">
            <v>15251282</v>
          </cell>
          <cell r="B281" t="str">
            <v>晏强成</v>
          </cell>
          <cell r="C281" t="str">
            <v>运输学1504</v>
          </cell>
          <cell r="D281" t="str">
            <v>交通运输(铁道运输)</v>
          </cell>
          <cell r="E281">
            <v>77.0878345498783</v>
          </cell>
        </row>
        <row r="282">
          <cell r="A282">
            <v>15251283</v>
          </cell>
          <cell r="B282" t="str">
            <v>陈庚邑</v>
          </cell>
          <cell r="C282" t="str">
            <v>运输学1504</v>
          </cell>
          <cell r="D282" t="str">
            <v>交通运输(铁道运输)</v>
          </cell>
          <cell r="E282">
            <v>78.1410905002811</v>
          </cell>
        </row>
        <row r="283">
          <cell r="A283">
            <v>15251285</v>
          </cell>
          <cell r="B283" t="str">
            <v>旦增</v>
          </cell>
          <cell r="C283" t="str">
            <v>运输学1504</v>
          </cell>
          <cell r="D283" t="str">
            <v>交通运输(铁道运输)</v>
          </cell>
          <cell r="E283">
            <v>76.8077571669477</v>
          </cell>
        </row>
        <row r="284">
          <cell r="A284">
            <v>15251294</v>
          </cell>
          <cell r="B284" t="str">
            <v>罗贇杰</v>
          </cell>
          <cell r="C284" t="str">
            <v>运输学1504</v>
          </cell>
          <cell r="D284" t="str">
            <v>交通运输(铁道运输)</v>
          </cell>
          <cell r="E284">
            <v>78.9696458684654</v>
          </cell>
        </row>
        <row r="285">
          <cell r="A285">
            <v>15251305</v>
          </cell>
          <cell r="B285" t="str">
            <v>王子依</v>
          </cell>
          <cell r="C285" t="str">
            <v>运输学1504</v>
          </cell>
          <cell r="D285" t="str">
            <v>交通运输(铁道运输)</v>
          </cell>
          <cell r="E285">
            <v>85.1315345699831</v>
          </cell>
        </row>
        <row r="286">
          <cell r="A286">
            <v>15251309</v>
          </cell>
          <cell r="B286" t="str">
            <v>谢东昊</v>
          </cell>
          <cell r="C286" t="str">
            <v>运输学1504</v>
          </cell>
          <cell r="D286" t="str">
            <v>交通运输(铁道运输)</v>
          </cell>
          <cell r="E286">
            <v>77.4744238336144</v>
          </cell>
        </row>
        <row r="287">
          <cell r="A287">
            <v>15251315</v>
          </cell>
          <cell r="B287" t="str">
            <v>邹翔</v>
          </cell>
          <cell r="C287" t="str">
            <v>运输学1504</v>
          </cell>
          <cell r="D287" t="str">
            <v>交通运输(铁道运输)</v>
          </cell>
          <cell r="E287">
            <v>78.1363125351321</v>
          </cell>
        </row>
        <row r="288">
          <cell r="A288">
            <v>15271025</v>
          </cell>
          <cell r="B288" t="str">
            <v>曾宁</v>
          </cell>
          <cell r="C288" t="str">
            <v>运输学1504</v>
          </cell>
          <cell r="D288" t="str">
            <v>交通运输(铁道运输)</v>
          </cell>
          <cell r="E288">
            <v>86.34</v>
          </cell>
        </row>
        <row r="289">
          <cell r="A289">
            <v>15221117</v>
          </cell>
          <cell r="B289" t="str">
            <v>陈仪</v>
          </cell>
          <cell r="C289" t="str">
            <v>运输学1505</v>
          </cell>
          <cell r="D289" t="str">
            <v>交通运输(城市轨道交通)</v>
          </cell>
          <cell r="E289">
            <v>91.2810689839879</v>
          </cell>
        </row>
        <row r="290">
          <cell r="A290">
            <v>15221225</v>
          </cell>
          <cell r="B290" t="str">
            <v>熊茹</v>
          </cell>
          <cell r="C290" t="str">
            <v>运输学1505</v>
          </cell>
          <cell r="D290" t="str">
            <v>交通运输(城市轨道交通)</v>
          </cell>
          <cell r="E290">
            <v>89.5593911191464</v>
          </cell>
        </row>
        <row r="291">
          <cell r="A291">
            <v>15231209</v>
          </cell>
          <cell r="B291" t="str">
            <v>赵丹丹</v>
          </cell>
          <cell r="C291" t="str">
            <v>运输学1505</v>
          </cell>
          <cell r="D291" t="str">
            <v>交通运输(城市轨道交通)</v>
          </cell>
          <cell r="E291">
            <v>92.6927353172497</v>
          </cell>
        </row>
        <row r="292">
          <cell r="A292">
            <v>15251006</v>
          </cell>
          <cell r="B292" t="str">
            <v>洪俊意</v>
          </cell>
          <cell r="C292" t="str">
            <v>运输学1505</v>
          </cell>
          <cell r="D292" t="str">
            <v>交通运输(城市轨道交通)</v>
          </cell>
          <cell r="E292">
            <v>87.4408211532059</v>
          </cell>
        </row>
        <row r="293">
          <cell r="A293">
            <v>15251009</v>
          </cell>
          <cell r="B293" t="str">
            <v>梁健</v>
          </cell>
          <cell r="C293" t="str">
            <v>运输学1505</v>
          </cell>
          <cell r="D293" t="str">
            <v>交通运输(城市轨道交通)</v>
          </cell>
          <cell r="E293">
            <v>83.0997465172231</v>
          </cell>
        </row>
        <row r="294">
          <cell r="A294">
            <v>15251011</v>
          </cell>
          <cell r="B294" t="str">
            <v>马矿</v>
          </cell>
          <cell r="C294" t="str">
            <v>运输学1505</v>
          </cell>
          <cell r="D294" t="str">
            <v>交通运输(城市轨道交通)</v>
          </cell>
          <cell r="E294">
            <v>82.0499185753904</v>
          </cell>
        </row>
        <row r="295">
          <cell r="A295">
            <v>15251021</v>
          </cell>
          <cell r="B295" t="str">
            <v>杨舒</v>
          </cell>
          <cell r="C295" t="str">
            <v>运输学1505</v>
          </cell>
          <cell r="D295" t="str">
            <v>交通运输(城市轨道交通)</v>
          </cell>
          <cell r="E295">
            <v>92.3916678684516</v>
          </cell>
        </row>
        <row r="296">
          <cell r="A296">
            <v>15251032</v>
          </cell>
          <cell r="B296" t="str">
            <v>曹书曼</v>
          </cell>
          <cell r="C296" t="str">
            <v>运输学1505</v>
          </cell>
          <cell r="D296" t="str">
            <v>交通运输(城市轨道交通)</v>
          </cell>
          <cell r="E296">
            <v>86.99753841552</v>
          </cell>
        </row>
        <row r="297">
          <cell r="A297">
            <v>15251033</v>
          </cell>
          <cell r="B297" t="str">
            <v>陈奕冰</v>
          </cell>
          <cell r="C297" t="str">
            <v>运输学1505</v>
          </cell>
          <cell r="D297" t="str">
            <v>交通运输(城市轨道交通)</v>
          </cell>
          <cell r="E297">
            <v>87.9923261247996</v>
          </cell>
        </row>
        <row r="298">
          <cell r="A298">
            <v>15251034</v>
          </cell>
          <cell r="B298" t="str">
            <v>方瑜琪</v>
          </cell>
          <cell r="C298" t="str">
            <v>运输学1505</v>
          </cell>
          <cell r="D298" t="str">
            <v>交通运输(城市轨道交通)</v>
          </cell>
          <cell r="E298">
            <v>92.333019891688</v>
          </cell>
        </row>
        <row r="299">
          <cell r="A299">
            <v>15251040</v>
          </cell>
          <cell r="B299" t="str">
            <v>李之</v>
          </cell>
          <cell r="C299" t="str">
            <v>运输学1505</v>
          </cell>
          <cell r="D299" t="str">
            <v>交通运输(城市轨道交通)</v>
          </cell>
          <cell r="E299">
            <v>95.6939518873535</v>
          </cell>
        </row>
        <row r="300">
          <cell r="A300">
            <v>15251051</v>
          </cell>
          <cell r="B300" t="str">
            <v>王宁宁</v>
          </cell>
          <cell r="C300" t="str">
            <v>运输学1505</v>
          </cell>
          <cell r="D300" t="str">
            <v>交通运输(城市轨道交通)</v>
          </cell>
          <cell r="E300">
            <v>88.8986577873138</v>
          </cell>
        </row>
        <row r="301">
          <cell r="A301">
            <v>15251054</v>
          </cell>
          <cell r="B301" t="str">
            <v>吴晓庆</v>
          </cell>
          <cell r="C301" t="str">
            <v>运输学1505</v>
          </cell>
          <cell r="D301" t="str">
            <v>交通运输(城市轨道交通)</v>
          </cell>
          <cell r="E301">
            <v>85.3533963393943</v>
          </cell>
        </row>
        <row r="302">
          <cell r="A302">
            <v>15251071</v>
          </cell>
          <cell r="B302" t="str">
            <v>李博</v>
          </cell>
          <cell r="C302" t="str">
            <v>运输学1505</v>
          </cell>
          <cell r="D302" t="str">
            <v>交通运输(城市轨道交通)</v>
          </cell>
          <cell r="E302">
            <v>98.4052164204611</v>
          </cell>
        </row>
        <row r="303">
          <cell r="A303">
            <v>15251076</v>
          </cell>
          <cell r="B303" t="str">
            <v>莫斯贤</v>
          </cell>
          <cell r="C303" t="str">
            <v>运输学1505</v>
          </cell>
          <cell r="D303" t="str">
            <v>交通运输(城市轨道交通)</v>
          </cell>
          <cell r="E303">
            <v>82.9237328255375</v>
          </cell>
        </row>
        <row r="304">
          <cell r="A304">
            <v>15251082</v>
          </cell>
          <cell r="B304" t="str">
            <v>石意如</v>
          </cell>
          <cell r="C304" t="str">
            <v>运输学1505</v>
          </cell>
          <cell r="D304" t="str">
            <v>交通运输(城市轨道交通)</v>
          </cell>
          <cell r="E304">
            <v>86.6268463223981</v>
          </cell>
        </row>
        <row r="305">
          <cell r="A305">
            <v>15251098</v>
          </cell>
          <cell r="B305" t="str">
            <v>蔡林峰</v>
          </cell>
          <cell r="C305" t="str">
            <v>运输学1505</v>
          </cell>
          <cell r="D305" t="str">
            <v>交通运输(城市轨道交通)</v>
          </cell>
          <cell r="E305">
            <v>81.5946062795161</v>
          </cell>
        </row>
        <row r="306">
          <cell r="A306">
            <v>15251109</v>
          </cell>
          <cell r="B306" t="str">
            <v>李宁海</v>
          </cell>
          <cell r="C306" t="str">
            <v>运输学1505</v>
          </cell>
          <cell r="D306" t="str">
            <v>交通运输(城市轨道交通)</v>
          </cell>
          <cell r="E306">
            <v>100.279029100893</v>
          </cell>
        </row>
        <row r="307">
          <cell r="A307">
            <v>15251112</v>
          </cell>
          <cell r="B307" t="str">
            <v>刘杰</v>
          </cell>
          <cell r="C307" t="str">
            <v>运输学1505</v>
          </cell>
          <cell r="D307" t="str">
            <v>交通运输(城市轨道交通)</v>
          </cell>
          <cell r="E307">
            <v>81.2317311117578</v>
          </cell>
        </row>
        <row r="308">
          <cell r="A308">
            <v>15251121</v>
          </cell>
          <cell r="B308" t="str">
            <v>韦航铭</v>
          </cell>
          <cell r="C308" t="str">
            <v>运输学1505</v>
          </cell>
          <cell r="D308" t="str">
            <v>交通运输(城市轨道交通)</v>
          </cell>
          <cell r="E308">
            <v>81.2611311830218</v>
          </cell>
        </row>
        <row r="309">
          <cell r="A309">
            <v>15251122</v>
          </cell>
          <cell r="B309" t="str">
            <v>温芳</v>
          </cell>
          <cell r="C309" t="str">
            <v>运输学1505</v>
          </cell>
          <cell r="D309" t="str">
            <v>交通运输(城市轨道交通)</v>
          </cell>
          <cell r="E309">
            <v>95.758793324943</v>
          </cell>
        </row>
        <row r="310">
          <cell r="A310">
            <v>15251125</v>
          </cell>
          <cell r="B310" t="str">
            <v>辛俊鹏</v>
          </cell>
          <cell r="C310" t="str">
            <v>运输学1505</v>
          </cell>
          <cell r="D310" t="str">
            <v>交通运输(城市轨道交通)</v>
          </cell>
          <cell r="E310">
            <v>104.316412080828</v>
          </cell>
        </row>
        <row r="311">
          <cell r="A311">
            <v>15251145</v>
          </cell>
          <cell r="B311" t="str">
            <v>罗凯</v>
          </cell>
          <cell r="C311" t="str">
            <v>运输学1505</v>
          </cell>
          <cell r="D311" t="str">
            <v>交通运输(城市轨道交通)</v>
          </cell>
          <cell r="E311">
            <v>81.1600174472153</v>
          </cell>
        </row>
        <row r="312">
          <cell r="A312">
            <v>15251149</v>
          </cell>
          <cell r="B312" t="str">
            <v>努尔兰别克·阿勒泰</v>
          </cell>
          <cell r="C312" t="str">
            <v>运输学1505</v>
          </cell>
          <cell r="D312" t="str">
            <v>交通运输(城市轨道交通)</v>
          </cell>
          <cell r="E312">
            <v>82.2285163034681</v>
          </cell>
        </row>
        <row r="313">
          <cell r="A313">
            <v>15251160</v>
          </cell>
          <cell r="B313" t="str">
            <v>张国万</v>
          </cell>
          <cell r="C313" t="str">
            <v>运输学1505</v>
          </cell>
          <cell r="D313" t="str">
            <v>交通运输(城市轨道交通)</v>
          </cell>
          <cell r="E313">
            <v>81.3047860698531</v>
          </cell>
        </row>
        <row r="314">
          <cell r="A314">
            <v>15271187</v>
          </cell>
          <cell r="B314" t="str">
            <v>陈露</v>
          </cell>
          <cell r="C314" t="str">
            <v>运输学1505</v>
          </cell>
          <cell r="D314" t="str">
            <v>交通运输(城市轨道交通)</v>
          </cell>
          <cell r="E314">
            <v>105.661527205459</v>
          </cell>
        </row>
        <row r="315">
          <cell r="A315">
            <v>15271274</v>
          </cell>
          <cell r="B315" t="str">
            <v>郑钰琪</v>
          </cell>
          <cell r="C315" t="str">
            <v>运输学1505</v>
          </cell>
          <cell r="D315" t="str">
            <v>交通运输(城市轨道交通)</v>
          </cell>
          <cell r="E315">
            <v>88.3236038769855</v>
          </cell>
        </row>
        <row r="316">
          <cell r="A316">
            <v>15281050</v>
          </cell>
          <cell r="B316" t="str">
            <v>汪婷</v>
          </cell>
          <cell r="C316" t="str">
            <v>运输学1505</v>
          </cell>
          <cell r="D316" t="str">
            <v>交通运输(城市轨道交通)</v>
          </cell>
          <cell r="E316">
            <v>83.2720089165781</v>
          </cell>
        </row>
        <row r="317">
          <cell r="A317">
            <v>15221021</v>
          </cell>
          <cell r="B317" t="str">
            <v>王哲源</v>
          </cell>
          <cell r="C317" t="str">
            <v>运输学1506</v>
          </cell>
          <cell r="D317" t="str">
            <v>交通运输(城市轨道交通)</v>
          </cell>
          <cell r="E317">
            <v>99.25</v>
          </cell>
        </row>
        <row r="318">
          <cell r="A318">
            <v>15221074</v>
          </cell>
          <cell r="B318" t="str">
            <v>吴昊然</v>
          </cell>
          <cell r="C318" t="str">
            <v>运输学1506</v>
          </cell>
          <cell r="D318" t="str">
            <v>交通运输(城市轨道交通)</v>
          </cell>
          <cell r="E318">
            <v>91.75</v>
          </cell>
        </row>
        <row r="319">
          <cell r="A319">
            <v>15221138</v>
          </cell>
          <cell r="B319" t="str">
            <v>徐轲非</v>
          </cell>
          <cell r="C319" t="str">
            <v>运输学1506</v>
          </cell>
          <cell r="D319" t="str">
            <v>交通运输(城市轨道交通)</v>
          </cell>
          <cell r="E319">
            <v>86.25</v>
          </cell>
        </row>
        <row r="320">
          <cell r="A320">
            <v>15221294</v>
          </cell>
          <cell r="B320" t="str">
            <v>杜坚</v>
          </cell>
          <cell r="C320" t="str">
            <v>运输学1506</v>
          </cell>
          <cell r="D320" t="str">
            <v>交通运输(城市轨道交通)</v>
          </cell>
          <cell r="E320">
            <v>89</v>
          </cell>
        </row>
        <row r="321">
          <cell r="A321">
            <v>15251172</v>
          </cell>
          <cell r="B321" t="str">
            <v>黄靖茹</v>
          </cell>
          <cell r="C321" t="str">
            <v>运输学1506</v>
          </cell>
          <cell r="D321" t="str">
            <v>交通运输(城市轨道交通)</v>
          </cell>
          <cell r="E321">
            <v>88.7009803921569</v>
          </cell>
        </row>
        <row r="322">
          <cell r="A322">
            <v>15251177</v>
          </cell>
          <cell r="B322" t="str">
            <v>刘奕廷</v>
          </cell>
          <cell r="C322" t="str">
            <v>运输学1506</v>
          </cell>
          <cell r="D322" t="str">
            <v>交通运输(城市轨道交通)</v>
          </cell>
          <cell r="E322">
            <v>86.030637254902</v>
          </cell>
        </row>
        <row r="323">
          <cell r="A323">
            <v>15251188</v>
          </cell>
          <cell r="B323" t="str">
            <v>杨小露</v>
          </cell>
          <cell r="C323" t="str">
            <v>运输学1506</v>
          </cell>
          <cell r="D323" t="str">
            <v>交通运输(城市轨道交通)</v>
          </cell>
          <cell r="E323">
            <v>88.0343137254902</v>
          </cell>
        </row>
        <row r="324">
          <cell r="A324">
            <v>15251189</v>
          </cell>
          <cell r="B324" t="str">
            <v>叶尔森·俄尼热别克</v>
          </cell>
          <cell r="C324" t="str">
            <v>运输学1506</v>
          </cell>
          <cell r="D324" t="str">
            <v>交通运输(城市轨道交通)</v>
          </cell>
          <cell r="E324">
            <v>79.0367647058824</v>
          </cell>
        </row>
        <row r="325">
          <cell r="A325">
            <v>15251203</v>
          </cell>
          <cell r="B325" t="str">
            <v>廖志文</v>
          </cell>
          <cell r="C325" t="str">
            <v>运输学1506</v>
          </cell>
          <cell r="D325" t="str">
            <v>交通运输(城市轨道交通)</v>
          </cell>
          <cell r="E325">
            <v>85.8957610789981</v>
          </cell>
        </row>
        <row r="326">
          <cell r="A326">
            <v>15251213</v>
          </cell>
          <cell r="B326" t="str">
            <v>田周敏</v>
          </cell>
          <cell r="C326" t="str">
            <v>运输学1506</v>
          </cell>
          <cell r="D326" t="str">
            <v>交通运输(城市轨道交通)</v>
          </cell>
          <cell r="E326">
            <v>83.5678227360308</v>
          </cell>
        </row>
        <row r="327">
          <cell r="A327">
            <v>15251218</v>
          </cell>
          <cell r="B327" t="str">
            <v>杨茗舒</v>
          </cell>
          <cell r="C327" t="str">
            <v>运输学1506</v>
          </cell>
          <cell r="D327" t="str">
            <v>交通运输(城市轨道交通)</v>
          </cell>
          <cell r="E327">
            <v>89.2290944123314</v>
          </cell>
        </row>
        <row r="328">
          <cell r="A328">
            <v>15251220</v>
          </cell>
          <cell r="B328" t="str">
            <v>张锦</v>
          </cell>
          <cell r="C328" t="str">
            <v>运输学1506</v>
          </cell>
          <cell r="D328" t="str">
            <v>交通运输(城市轨道交通)</v>
          </cell>
          <cell r="E328">
            <v>84.5840077071291</v>
          </cell>
        </row>
        <row r="329">
          <cell r="A329">
            <v>15251225</v>
          </cell>
          <cell r="B329" t="str">
            <v>陈秋羽</v>
          </cell>
          <cell r="C329" t="str">
            <v>运输学1506</v>
          </cell>
          <cell r="D329" t="str">
            <v>交通运输(城市轨道交通)</v>
          </cell>
          <cell r="E329">
            <v>84.3333333333333</v>
          </cell>
        </row>
        <row r="330">
          <cell r="A330">
            <v>15251230</v>
          </cell>
          <cell r="B330" t="str">
            <v>茧敏</v>
          </cell>
          <cell r="C330" t="str">
            <v>运输学1506</v>
          </cell>
          <cell r="D330" t="str">
            <v>交通运输(城市轨道交通)</v>
          </cell>
          <cell r="E330">
            <v>90.8333333333333</v>
          </cell>
        </row>
        <row r="331">
          <cell r="A331">
            <v>15251232</v>
          </cell>
          <cell r="B331" t="str">
            <v>刘港</v>
          </cell>
          <cell r="C331" t="str">
            <v>运输学1506</v>
          </cell>
          <cell r="D331" t="str">
            <v>交通运输(城市轨道交通)</v>
          </cell>
          <cell r="E331">
            <v>82</v>
          </cell>
        </row>
        <row r="332">
          <cell r="A332">
            <v>15251252</v>
          </cell>
          <cell r="B332" t="str">
            <v>陈思铮</v>
          </cell>
          <cell r="C332" t="str">
            <v>运输学1506</v>
          </cell>
          <cell r="D332" t="str">
            <v>交通运输(城市轨道交通)</v>
          </cell>
          <cell r="E332">
            <v>81.5840875912409</v>
          </cell>
        </row>
        <row r="333">
          <cell r="A333">
            <v>15251257</v>
          </cell>
          <cell r="B333" t="str">
            <v>郭新浩</v>
          </cell>
          <cell r="C333" t="str">
            <v>运输学1506</v>
          </cell>
          <cell r="D333" t="str">
            <v>交通运输(城市轨道交通)</v>
          </cell>
          <cell r="E333">
            <v>90.254501216545</v>
          </cell>
        </row>
        <row r="334">
          <cell r="A334">
            <v>15251258</v>
          </cell>
          <cell r="B334" t="str">
            <v>黄蕴麒</v>
          </cell>
          <cell r="C334" t="str">
            <v>运输学1506</v>
          </cell>
          <cell r="D334" t="str">
            <v>交通运输(城市轨道交通)</v>
          </cell>
          <cell r="E334">
            <v>95.5840875912409</v>
          </cell>
        </row>
        <row r="335">
          <cell r="A335">
            <v>15251269</v>
          </cell>
          <cell r="B335" t="str">
            <v>唐莹</v>
          </cell>
          <cell r="C335" t="str">
            <v>运输学1506</v>
          </cell>
          <cell r="D335" t="str">
            <v>交通运输(城市轨道交通)</v>
          </cell>
          <cell r="E335">
            <v>78.754501216545</v>
          </cell>
        </row>
        <row r="336">
          <cell r="A336">
            <v>15251275</v>
          </cell>
          <cell r="B336" t="str">
            <v>吴心瑜</v>
          </cell>
          <cell r="C336" t="str">
            <v>运输学1506</v>
          </cell>
          <cell r="D336" t="str">
            <v>交通运输(城市轨道交通)</v>
          </cell>
          <cell r="E336">
            <v>81.0878345498783</v>
          </cell>
        </row>
        <row r="337">
          <cell r="A337">
            <v>15251278</v>
          </cell>
          <cell r="B337" t="str">
            <v>张雅婷</v>
          </cell>
          <cell r="C337" t="str">
            <v>运输学1506</v>
          </cell>
          <cell r="D337" t="str">
            <v>交通运输(城市轨道交通)</v>
          </cell>
          <cell r="E337">
            <v>84.0803406326034</v>
          </cell>
        </row>
        <row r="338">
          <cell r="A338">
            <v>15251286</v>
          </cell>
          <cell r="B338" t="str">
            <v>付艺卓</v>
          </cell>
          <cell r="C338" t="str">
            <v>运输学1506</v>
          </cell>
          <cell r="D338" t="str">
            <v>交通运输(城市轨道交通)</v>
          </cell>
          <cell r="E338">
            <v>79.1363125351321</v>
          </cell>
        </row>
        <row r="339">
          <cell r="A339">
            <v>15251287</v>
          </cell>
          <cell r="B339" t="str">
            <v>顾雨迪</v>
          </cell>
          <cell r="C339" t="str">
            <v>运输学1506</v>
          </cell>
          <cell r="D339" t="str">
            <v>交通运输(城市轨道交通)</v>
          </cell>
          <cell r="E339">
            <v>81.9648679033165</v>
          </cell>
        </row>
        <row r="340">
          <cell r="A340">
            <v>15251301</v>
          </cell>
          <cell r="B340" t="str">
            <v>陶智斌</v>
          </cell>
          <cell r="C340" t="str">
            <v>运输学1506</v>
          </cell>
          <cell r="D340" t="str">
            <v>交通运输(城市轨道交通)</v>
          </cell>
          <cell r="E340">
            <v>82.1363125351321</v>
          </cell>
        </row>
        <row r="341">
          <cell r="A341">
            <v>15251308</v>
          </cell>
          <cell r="B341" t="str">
            <v>吴瑾如</v>
          </cell>
          <cell r="C341" t="str">
            <v>运输学1506</v>
          </cell>
          <cell r="D341" t="str">
            <v>交通运输(城市轨道交通)</v>
          </cell>
          <cell r="E341">
            <v>81.4696458684654</v>
          </cell>
        </row>
        <row r="342">
          <cell r="A342">
            <v>15251312</v>
          </cell>
          <cell r="B342" t="str">
            <v>赵腾菲</v>
          </cell>
          <cell r="C342" t="str">
            <v>运输学1506</v>
          </cell>
          <cell r="D342" t="str">
            <v>交通运输(城市轨道交通)</v>
          </cell>
          <cell r="E342">
            <v>87.9648679033165</v>
          </cell>
        </row>
        <row r="343">
          <cell r="A343">
            <v>15271065</v>
          </cell>
          <cell r="B343" t="str">
            <v>陈浩然</v>
          </cell>
          <cell r="C343" t="str">
            <v>运输学1506</v>
          </cell>
          <cell r="D343" t="str">
            <v>交通运输(城市轨道交通)</v>
          </cell>
          <cell r="E343">
            <v>82.04</v>
          </cell>
        </row>
        <row r="344">
          <cell r="A344">
            <v>15271266</v>
          </cell>
          <cell r="B344" t="str">
            <v>张巍</v>
          </cell>
          <cell r="C344" t="str">
            <v>运输学1506</v>
          </cell>
          <cell r="D344" t="str">
            <v>交通运输(城市轨道交通)</v>
          </cell>
          <cell r="E344">
            <v>78.2266666666667</v>
          </cell>
        </row>
        <row r="345">
          <cell r="A345">
            <v>15251012</v>
          </cell>
          <cell r="B345" t="str">
            <v>马黎江</v>
          </cell>
          <cell r="C345" t="str">
            <v>运输学1507</v>
          </cell>
          <cell r="D345" t="str">
            <v>交通运输(智能运输工程)</v>
          </cell>
          <cell r="E345">
            <v>79.1091181378188</v>
          </cell>
        </row>
        <row r="346">
          <cell r="A346">
            <v>15251018</v>
          </cell>
          <cell r="B346" t="str">
            <v>韦苏玲</v>
          </cell>
          <cell r="C346" t="str">
            <v>运输学1507</v>
          </cell>
          <cell r="D346" t="str">
            <v>交通运输(智能运输工程)</v>
          </cell>
          <cell r="E346">
            <v>84.931340360041</v>
          </cell>
        </row>
        <row r="347">
          <cell r="A347">
            <v>15251064</v>
          </cell>
          <cell r="B347" t="str">
            <v>郑明轩</v>
          </cell>
          <cell r="C347" t="str">
            <v>运输学1507</v>
          </cell>
          <cell r="D347" t="str">
            <v>交通运输(智能运输工程)</v>
          </cell>
          <cell r="E347">
            <v>93.5166392656528</v>
          </cell>
        </row>
        <row r="348">
          <cell r="A348">
            <v>15251075</v>
          </cell>
          <cell r="B348" t="str">
            <v>孟子琪</v>
          </cell>
          <cell r="C348" t="str">
            <v>运输学1507</v>
          </cell>
          <cell r="D348" t="str">
            <v>交通运输(智能运输工程)</v>
          </cell>
          <cell r="E348">
            <v>83.9445383081075</v>
          </cell>
        </row>
        <row r="349">
          <cell r="A349">
            <v>15251090</v>
          </cell>
          <cell r="B349" t="str">
            <v>杨纯颖</v>
          </cell>
          <cell r="C349" t="str">
            <v>运输学1507</v>
          </cell>
          <cell r="D349" t="str">
            <v>交通运输(智能运输工程)</v>
          </cell>
          <cell r="E349">
            <v>79.0945383081075</v>
          </cell>
        </row>
        <row r="350">
          <cell r="A350">
            <v>15251094</v>
          </cell>
          <cell r="B350" t="str">
            <v>张慧月</v>
          </cell>
          <cell r="C350" t="str">
            <v>运输学1507</v>
          </cell>
          <cell r="D350" t="str">
            <v>交通运输(智能运输工程)</v>
          </cell>
          <cell r="E350">
            <v>91.6834271969964</v>
          </cell>
        </row>
        <row r="351">
          <cell r="A351">
            <v>15251095</v>
          </cell>
          <cell r="B351" t="str">
            <v>赵帆</v>
          </cell>
          <cell r="C351" t="str">
            <v>运输学1507</v>
          </cell>
          <cell r="D351" t="str">
            <v>交通运输(智能运输工程)</v>
          </cell>
          <cell r="E351">
            <v>94.6389827525519</v>
          </cell>
        </row>
        <row r="352">
          <cell r="A352">
            <v>15251130</v>
          </cell>
          <cell r="B352" t="str">
            <v>朱榕辉</v>
          </cell>
          <cell r="C352" t="str">
            <v>运输学1507</v>
          </cell>
          <cell r="D352" t="str">
            <v>交通运输(智能运输工程)</v>
          </cell>
          <cell r="E352">
            <v>77.4778765793091</v>
          </cell>
        </row>
        <row r="353">
          <cell r="A353">
            <v>15251144</v>
          </cell>
          <cell r="B353" t="str">
            <v>刘芊岑</v>
          </cell>
          <cell r="C353" t="str">
            <v>运输学1507</v>
          </cell>
          <cell r="D353" t="str">
            <v>交通运输(智能运输工程)</v>
          </cell>
          <cell r="E353">
            <v>79.187074829932</v>
          </cell>
        </row>
        <row r="354">
          <cell r="A354">
            <v>15251146</v>
          </cell>
          <cell r="B354" t="str">
            <v>罗颖骁</v>
          </cell>
          <cell r="C354" t="str">
            <v>运输学1507</v>
          </cell>
          <cell r="D354" t="str">
            <v>交通运输(智能运输工程)</v>
          </cell>
          <cell r="E354">
            <v>80.5077259475219</v>
          </cell>
        </row>
        <row r="355">
          <cell r="A355">
            <v>15251151</v>
          </cell>
          <cell r="B355" t="str">
            <v>邱家熙</v>
          </cell>
          <cell r="C355" t="str">
            <v>运输学1507</v>
          </cell>
          <cell r="D355" t="str">
            <v>交通运输(智能运输工程)</v>
          </cell>
          <cell r="E355">
            <v>93.3910592808552</v>
          </cell>
        </row>
        <row r="356">
          <cell r="A356">
            <v>15251158</v>
          </cell>
          <cell r="B356" t="str">
            <v>喻琳</v>
          </cell>
          <cell r="C356" t="str">
            <v>运输学1507</v>
          </cell>
          <cell r="D356" t="str">
            <v>交通运输(智能运输工程)</v>
          </cell>
          <cell r="E356">
            <v>91.550599287334</v>
          </cell>
        </row>
        <row r="357">
          <cell r="A357">
            <v>15251159</v>
          </cell>
          <cell r="B357" t="str">
            <v>张晨</v>
          </cell>
          <cell r="C357" t="str">
            <v>运输学1507</v>
          </cell>
          <cell r="D357" t="str">
            <v>交通运输(智能运输工程)</v>
          </cell>
          <cell r="E357">
            <v>89.3783770651118</v>
          </cell>
        </row>
        <row r="358">
          <cell r="A358">
            <v>15251161</v>
          </cell>
          <cell r="B358" t="str">
            <v>张慧鹏</v>
          </cell>
          <cell r="C358" t="str">
            <v>运输学1507</v>
          </cell>
          <cell r="D358" t="str">
            <v>交通运输(智能运输工程)</v>
          </cell>
          <cell r="E358">
            <v>95.5037414965986</v>
          </cell>
        </row>
        <row r="359">
          <cell r="A359">
            <v>15251163</v>
          </cell>
          <cell r="B359" t="str">
            <v>张淼</v>
          </cell>
          <cell r="C359" t="str">
            <v>运输学1507</v>
          </cell>
          <cell r="D359" t="str">
            <v>交通运输(智能运输工程)</v>
          </cell>
          <cell r="E359">
            <v>83.1450437317784</v>
          </cell>
        </row>
        <row r="360">
          <cell r="A360">
            <v>15251164</v>
          </cell>
          <cell r="B360" t="str">
            <v>赵春生</v>
          </cell>
          <cell r="C360" t="str">
            <v>运输学1507</v>
          </cell>
          <cell r="D360" t="str">
            <v>交通运输(智能运输工程)</v>
          </cell>
          <cell r="E360">
            <v>82.8632815030774</v>
          </cell>
        </row>
        <row r="361">
          <cell r="A361">
            <v>15251167</v>
          </cell>
          <cell r="B361" t="str">
            <v>程强</v>
          </cell>
          <cell r="C361" t="str">
            <v>运输学1507</v>
          </cell>
          <cell r="D361" t="str">
            <v>交通运输(智能运输工程)</v>
          </cell>
          <cell r="E361">
            <v>79.612091503268</v>
          </cell>
        </row>
        <row r="362">
          <cell r="A362">
            <v>15251176</v>
          </cell>
          <cell r="B362" t="str">
            <v>刘子铭</v>
          </cell>
          <cell r="C362" t="str">
            <v>运输学1507</v>
          </cell>
          <cell r="D362" t="str">
            <v>交通运输(智能运输工程)</v>
          </cell>
          <cell r="E362">
            <v>91.2571895424837</v>
          </cell>
        </row>
        <row r="363">
          <cell r="A363">
            <v>15251184</v>
          </cell>
          <cell r="B363" t="str">
            <v>许登豪</v>
          </cell>
          <cell r="C363" t="str">
            <v>运输学1507</v>
          </cell>
          <cell r="D363" t="str">
            <v>交通运输(智能运输工程)</v>
          </cell>
          <cell r="E363">
            <v>80.2398692810458</v>
          </cell>
        </row>
        <row r="364">
          <cell r="A364">
            <v>15251197</v>
          </cell>
          <cell r="B364" t="str">
            <v>周航</v>
          </cell>
          <cell r="C364" t="str">
            <v>运输学1507</v>
          </cell>
          <cell r="D364" t="str">
            <v>交通运输(智能运输工程)</v>
          </cell>
          <cell r="E364">
            <v>87.230637254902</v>
          </cell>
        </row>
        <row r="365">
          <cell r="A365">
            <v>15251217</v>
          </cell>
          <cell r="B365" t="str">
            <v>吴忠强</v>
          </cell>
          <cell r="C365" t="str">
            <v>运输学1507</v>
          </cell>
          <cell r="D365" t="str">
            <v>交通运输(智能运输工程)</v>
          </cell>
          <cell r="E365">
            <v>82.0068721901092</v>
          </cell>
        </row>
        <row r="366">
          <cell r="A366">
            <v>15251236</v>
          </cell>
          <cell r="B366" t="str">
            <v>彭昱荣</v>
          </cell>
          <cell r="C366" t="str">
            <v>运输学1507</v>
          </cell>
          <cell r="D366" t="str">
            <v>交通运输(智能运输工程)</v>
          </cell>
          <cell r="E366">
            <v>79.5777777777778</v>
          </cell>
        </row>
        <row r="367">
          <cell r="A367">
            <v>15251243</v>
          </cell>
          <cell r="B367" t="str">
            <v>杨志鸿</v>
          </cell>
          <cell r="C367" t="str">
            <v>运输学1507</v>
          </cell>
          <cell r="D367" t="str">
            <v>交通运输(智能运输工程)</v>
          </cell>
          <cell r="E367">
            <v>83.0555555555556</v>
          </cell>
        </row>
        <row r="368">
          <cell r="A368">
            <v>15251254</v>
          </cell>
          <cell r="B368" t="str">
            <v>董智武</v>
          </cell>
          <cell r="C368" t="str">
            <v>运输学1507</v>
          </cell>
          <cell r="D368" t="str">
            <v>交通运输(智能运输工程)</v>
          </cell>
          <cell r="E368">
            <v>83.8840875912409</v>
          </cell>
        </row>
        <row r="369">
          <cell r="A369">
            <v>15251262</v>
          </cell>
          <cell r="B369" t="str">
            <v>李国强</v>
          </cell>
          <cell r="C369" t="str">
            <v>运输学1507</v>
          </cell>
          <cell r="D369" t="str">
            <v>交通运输(智能运输工程)</v>
          </cell>
          <cell r="E369">
            <v>85.6674209245742</v>
          </cell>
        </row>
        <row r="370">
          <cell r="A370">
            <v>15251296</v>
          </cell>
          <cell r="B370" t="str">
            <v>马浩</v>
          </cell>
          <cell r="C370" t="str">
            <v>运输学1507</v>
          </cell>
          <cell r="D370" t="str">
            <v>交通运输(智能运输工程)</v>
          </cell>
          <cell r="E370">
            <v>90.1426456810942</v>
          </cell>
        </row>
        <row r="371">
          <cell r="A371">
            <v>15251299</v>
          </cell>
          <cell r="B371" t="str">
            <v>邱俊尧</v>
          </cell>
          <cell r="C371" t="str">
            <v>运输学1507</v>
          </cell>
          <cell r="D371" t="str">
            <v>交通运输(智能运输工程)</v>
          </cell>
          <cell r="E371">
            <v>80.1474236462432</v>
          </cell>
        </row>
        <row r="372">
          <cell r="A372">
            <v>15251300</v>
          </cell>
          <cell r="B372" t="str">
            <v>沈星</v>
          </cell>
          <cell r="C372" t="str">
            <v>运输学1507</v>
          </cell>
          <cell r="D372" t="str">
            <v>交通运输(智能运输工程)</v>
          </cell>
          <cell r="E372">
            <v>83.0140903129099</v>
          </cell>
        </row>
        <row r="373">
          <cell r="A373">
            <v>15251304</v>
          </cell>
          <cell r="B373" t="str">
            <v>王紫玉</v>
          </cell>
          <cell r="C373" t="str">
            <v>运输学1507</v>
          </cell>
          <cell r="D373" t="str">
            <v>交通运输(智能运输工程)</v>
          </cell>
          <cell r="E373">
            <v>88.7418680906877</v>
          </cell>
        </row>
        <row r="374">
          <cell r="A374">
            <v>15251313</v>
          </cell>
          <cell r="B374" t="str">
            <v>周浩然</v>
          </cell>
          <cell r="C374" t="str">
            <v>运输学1507</v>
          </cell>
          <cell r="D374" t="str">
            <v>交通运输(智能运输工程)</v>
          </cell>
          <cell r="E374">
            <v>81.7474236462432</v>
          </cell>
        </row>
        <row r="375">
          <cell r="A375">
            <v>15221211</v>
          </cell>
          <cell r="B375" t="str">
            <v>雷宇</v>
          </cell>
          <cell r="C375" t="str">
            <v>运输学1508</v>
          </cell>
          <cell r="D375" t="str">
            <v>交通运输(高速铁路客运组织与服务)</v>
          </cell>
          <cell r="E375">
            <v>89.25</v>
          </cell>
        </row>
        <row r="376">
          <cell r="A376">
            <v>15231166</v>
          </cell>
          <cell r="B376" t="str">
            <v>孙仁杰</v>
          </cell>
          <cell r="C376" t="str">
            <v>运输学1508</v>
          </cell>
          <cell r="D376" t="str">
            <v>交通运输(高速铁路客运组织与服务)</v>
          </cell>
          <cell r="E376">
            <v>82.1633333333333</v>
          </cell>
        </row>
        <row r="377">
          <cell r="A377">
            <v>15251100</v>
          </cell>
          <cell r="B377" t="str">
            <v>迟居尚</v>
          </cell>
          <cell r="C377" t="str">
            <v>运输学1508</v>
          </cell>
          <cell r="D377" t="str">
            <v>交通运输(高速铁路客运组织与服务)</v>
          </cell>
          <cell r="E377">
            <v>83.3753645958351</v>
          </cell>
        </row>
        <row r="378">
          <cell r="A378">
            <v>15251103</v>
          </cell>
          <cell r="B378" t="str">
            <v>郭雪洁</v>
          </cell>
          <cell r="C378" t="str">
            <v>运输学1508</v>
          </cell>
          <cell r="D378" t="str">
            <v>交通运输(高速铁路客运组织与服务)</v>
          </cell>
          <cell r="E378">
            <v>89.8557255184353</v>
          </cell>
        </row>
        <row r="379">
          <cell r="A379">
            <v>15251110</v>
          </cell>
          <cell r="B379" t="str">
            <v>李亚轩</v>
          </cell>
          <cell r="C379" t="str">
            <v>运输学1508</v>
          </cell>
          <cell r="D379" t="str">
            <v>交通运输(高速铁路客运组织与服务)</v>
          </cell>
          <cell r="E379">
            <v>96.9438358755028</v>
          </cell>
        </row>
        <row r="380">
          <cell r="A380">
            <v>15251111</v>
          </cell>
          <cell r="B380" t="str">
            <v>刘浩楠</v>
          </cell>
          <cell r="C380" t="str">
            <v>运输学1508</v>
          </cell>
          <cell r="D380" t="str">
            <v>交通运输(高速铁路客运组织与服务)</v>
          </cell>
          <cell r="E380">
            <v>86.0420312625017</v>
          </cell>
        </row>
        <row r="381">
          <cell r="A381">
            <v>15251117</v>
          </cell>
          <cell r="B381" t="str">
            <v>秦玥</v>
          </cell>
          <cell r="C381" t="str">
            <v>运输学1508</v>
          </cell>
          <cell r="D381" t="str">
            <v>交通运输(高速铁路客运组织与服务)</v>
          </cell>
          <cell r="E381">
            <v>85.1105025421695</v>
          </cell>
        </row>
        <row r="382">
          <cell r="A382">
            <v>15251126</v>
          </cell>
          <cell r="B382" t="str">
            <v>徐辉章</v>
          </cell>
          <cell r="C382" t="str">
            <v>运输学1508</v>
          </cell>
          <cell r="D382" t="str">
            <v>交通运输(高速铁路客运组织与服务)</v>
          </cell>
          <cell r="E382">
            <v>113.940828187168</v>
          </cell>
        </row>
        <row r="383">
          <cell r="A383">
            <v>15251129</v>
          </cell>
          <cell r="B383" t="str">
            <v>周聪</v>
          </cell>
          <cell r="C383" t="str">
            <v>运输学1508</v>
          </cell>
          <cell r="D383" t="str">
            <v>交通运输(高速铁路客运组织与服务)</v>
          </cell>
          <cell r="E383">
            <v>84.6978164255424</v>
          </cell>
        </row>
        <row r="384">
          <cell r="A384">
            <v>15251132</v>
          </cell>
          <cell r="B384" t="str">
            <v>崔赞扬</v>
          </cell>
          <cell r="C384" t="str">
            <v>运输学1508</v>
          </cell>
          <cell r="D384" t="str">
            <v>交通运输(高速铁路客运组织与服务)</v>
          </cell>
          <cell r="E384">
            <v>94.0577259475219</v>
          </cell>
        </row>
        <row r="385">
          <cell r="A385">
            <v>15251206</v>
          </cell>
          <cell r="B385" t="str">
            <v>马晓静</v>
          </cell>
          <cell r="C385" t="str">
            <v>运输学1508</v>
          </cell>
          <cell r="D385" t="str">
            <v>交通运输(高速铁路客运组织与服务)</v>
          </cell>
          <cell r="E385">
            <v>79.2290944123314</v>
          </cell>
        </row>
        <row r="386">
          <cell r="A386">
            <v>15251216</v>
          </cell>
          <cell r="B386" t="str">
            <v>王子豪</v>
          </cell>
          <cell r="C386" t="str">
            <v>运输学1508</v>
          </cell>
          <cell r="D386" t="str">
            <v>交通运输(高速铁路客运组织与服务)</v>
          </cell>
          <cell r="E386">
            <v>87.3957610789981</v>
          </cell>
        </row>
        <row r="387">
          <cell r="A387">
            <v>15251219</v>
          </cell>
          <cell r="B387" t="str">
            <v>张步权</v>
          </cell>
          <cell r="C387" t="str">
            <v>运输学1508</v>
          </cell>
          <cell r="D387" t="str">
            <v>交通运输(高速铁路客运组织与服务)</v>
          </cell>
          <cell r="E387">
            <v>81.7290944123314</v>
          </cell>
        </row>
        <row r="388">
          <cell r="A388">
            <v>15251289</v>
          </cell>
          <cell r="B388" t="str">
            <v>侯宇征</v>
          </cell>
          <cell r="C388" t="str">
            <v>运输学1508</v>
          </cell>
          <cell r="D388" t="str">
            <v>交通运输(高速铁路客运组织与服务)</v>
          </cell>
          <cell r="E388">
            <v>78.4696458684654</v>
          </cell>
        </row>
        <row r="389">
          <cell r="A389">
            <v>15251290</v>
          </cell>
          <cell r="B389" t="str">
            <v>金艺霖</v>
          </cell>
          <cell r="C389" t="str">
            <v>运输学1508</v>
          </cell>
          <cell r="D389" t="str">
            <v>交通运输(高速铁路客运组织与服务)</v>
          </cell>
          <cell r="E389">
            <v>83.3982012366498</v>
          </cell>
        </row>
        <row r="390">
          <cell r="A390">
            <v>15251311</v>
          </cell>
          <cell r="B390" t="str">
            <v>姚麒</v>
          </cell>
          <cell r="C390" t="str">
            <v>运输学1508</v>
          </cell>
          <cell r="D390" t="str">
            <v>交通运输(高速铁路客运组织与服务)</v>
          </cell>
          <cell r="E390">
            <v>79.8029792017988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学号</v>
          </cell>
          <cell r="B1" t="str">
            <v>序号</v>
          </cell>
          <cell r="C1" t="str">
            <v>姓名</v>
          </cell>
          <cell r="D1" t="str">
            <v>班级</v>
          </cell>
          <cell r="E1" t="str">
            <v>专业</v>
          </cell>
          <cell r="F1" t="str">
            <v>科技加分</v>
          </cell>
        </row>
        <row r="1">
          <cell r="I1" t="str">
            <v>综合素质加分</v>
          </cell>
        </row>
        <row r="1">
          <cell r="L1" t="str">
            <v>文体特长加分</v>
          </cell>
        </row>
        <row r="1">
          <cell r="O1" t="str">
            <v>科研导师加分</v>
          </cell>
        </row>
        <row r="1">
          <cell r="R1" t="str">
            <v>折合后加分合计</v>
          </cell>
        </row>
        <row r="2">
          <cell r="F2" t="str">
            <v>加分项</v>
          </cell>
          <cell r="G2" t="str">
            <v>加分合计</v>
          </cell>
          <cell r="H2" t="str">
            <v>折合加分</v>
          </cell>
          <cell r="I2" t="str">
            <v>加分项</v>
          </cell>
          <cell r="J2" t="str">
            <v>加分合计</v>
          </cell>
          <cell r="K2" t="str">
            <v>折合加分</v>
          </cell>
          <cell r="L2" t="str">
            <v>加分项</v>
          </cell>
          <cell r="M2" t="str">
            <v>加分合计</v>
          </cell>
          <cell r="N2" t="str">
            <v>折合加分</v>
          </cell>
          <cell r="O2" t="str">
            <v>加分项</v>
          </cell>
          <cell r="P2" t="str">
            <v>加分合计</v>
          </cell>
          <cell r="Q2" t="str">
            <v>折合加分</v>
          </cell>
        </row>
        <row r="4">
          <cell r="A4">
            <v>14251134</v>
          </cell>
          <cell r="B4">
            <v>1</v>
          </cell>
          <cell r="C4" t="str">
            <v>刘佳宝</v>
          </cell>
          <cell r="D4" t="str">
            <v>运输学1501</v>
          </cell>
          <cell r="E4" t="str">
            <v>交通运输（铁道运输）</v>
          </cell>
        </row>
        <row r="4">
          <cell r="H4">
            <v>0</v>
          </cell>
          <cell r="I4" t="str">
            <v>大二校级三好学生+1</v>
          </cell>
          <cell r="J4">
            <v>1</v>
          </cell>
          <cell r="K4">
            <v>0.131578947368421</v>
          </cell>
        </row>
        <row r="4">
          <cell r="N4">
            <v>0</v>
          </cell>
        </row>
        <row r="4">
          <cell r="R4">
            <v>0.131578947368421</v>
          </cell>
        </row>
        <row r="5">
          <cell r="A5">
            <v>15251013</v>
          </cell>
          <cell r="B5">
            <v>2</v>
          </cell>
          <cell r="C5" t="str">
            <v>钱珊珊</v>
          </cell>
          <cell r="D5" t="str">
            <v>运输学1501</v>
          </cell>
          <cell r="E5" t="str">
            <v>交通运输（铁道运输）</v>
          </cell>
        </row>
        <row r="5">
          <cell r="H5">
            <v>0</v>
          </cell>
          <cell r="I5" t="str">
            <v>大一校级优秀团员+0.5</v>
          </cell>
          <cell r="J5">
            <v>0.5</v>
          </cell>
          <cell r="K5">
            <v>0.0657894736842105</v>
          </cell>
        </row>
        <row r="5">
          <cell r="N5">
            <v>0</v>
          </cell>
        </row>
        <row r="5">
          <cell r="R5">
            <v>0.0657894736842105</v>
          </cell>
        </row>
        <row r="6">
          <cell r="A6">
            <v>15251017</v>
          </cell>
          <cell r="B6">
            <v>3</v>
          </cell>
          <cell r="C6" t="str">
            <v>王涛</v>
          </cell>
          <cell r="D6" t="str">
            <v>运输学1501</v>
          </cell>
          <cell r="E6" t="str">
            <v>交通运输（铁道运输）</v>
          </cell>
        </row>
        <row r="6">
          <cell r="H6">
            <v>0</v>
          </cell>
          <cell r="I6" t="str">
            <v>大一校级三好学生+1；大一校级优秀学生干部+1</v>
          </cell>
          <cell r="J6">
            <v>2</v>
          </cell>
          <cell r="K6">
            <v>0.263157894736842</v>
          </cell>
        </row>
        <row r="6">
          <cell r="N6">
            <v>0</v>
          </cell>
        </row>
        <row r="6">
          <cell r="R6">
            <v>0.263157894736842</v>
          </cell>
        </row>
        <row r="7">
          <cell r="A7">
            <v>15251023</v>
          </cell>
          <cell r="B7">
            <v>4</v>
          </cell>
          <cell r="C7" t="str">
            <v>姚舒戈</v>
          </cell>
          <cell r="D7" t="str">
            <v>运输学1501</v>
          </cell>
          <cell r="E7" t="str">
            <v>交通运输（铁道运输）</v>
          </cell>
          <cell r="F7" t="str">
            <v>大三中国（小谷围）创客大赛三等奖主创+4；大三美国大学生数学建模大赛H奖次创+2.5</v>
          </cell>
          <cell r="G7">
            <v>6.5</v>
          </cell>
          <cell r="H7">
            <v>0.198979591836735</v>
          </cell>
          <cell r="I7" t="str">
            <v>大一校级三好学生+1；大一校级优秀团员+0.5；大二校级三好学生+1；大二市三好学生+1.2；大二校级优秀团干部+1；大二校级优秀学生干部+1；大三校级优秀党员+0.5；大三校级优秀团干部+1；</v>
          </cell>
          <cell r="J7">
            <v>5.7</v>
          </cell>
          <cell r="K7">
            <v>0.75</v>
          </cell>
        </row>
        <row r="7">
          <cell r="N7">
            <v>0</v>
          </cell>
        </row>
        <row r="7">
          <cell r="R7">
            <v>0.948979591836735</v>
          </cell>
        </row>
        <row r="8">
          <cell r="A8">
            <v>15251042</v>
          </cell>
          <cell r="B8">
            <v>5</v>
          </cell>
          <cell r="C8" t="str">
            <v>刘翌洋</v>
          </cell>
          <cell r="D8" t="str">
            <v>运输学1501</v>
          </cell>
          <cell r="E8" t="str">
            <v>交通运输（铁道运输）</v>
          </cell>
          <cell r="F8" t="str">
            <v>大三中国（小谷围）创客大赛三等奖次创+2；</v>
          </cell>
          <cell r="G8">
            <v>2</v>
          </cell>
          <cell r="H8">
            <v>0.0612244897959184</v>
          </cell>
          <cell r="I8" t="str">
            <v>大二校级三好学生+1；大二校级优秀团干部+1</v>
          </cell>
          <cell r="J8">
            <v>2</v>
          </cell>
          <cell r="K8">
            <v>0.263157894736842</v>
          </cell>
        </row>
        <row r="8">
          <cell r="N8">
            <v>0</v>
          </cell>
        </row>
        <row r="8">
          <cell r="R8">
            <v>0.32438238453276</v>
          </cell>
        </row>
        <row r="9">
          <cell r="A9">
            <v>15251043</v>
          </cell>
          <cell r="B9">
            <v>6</v>
          </cell>
          <cell r="C9" t="str">
            <v>龙宇轩</v>
          </cell>
          <cell r="D9" t="str">
            <v>运输学1501</v>
          </cell>
          <cell r="E9" t="str">
            <v>交通运输（铁道运输）</v>
          </cell>
        </row>
        <row r="9">
          <cell r="H9">
            <v>0</v>
          </cell>
          <cell r="I9" t="str">
            <v>大二校级三好学生+1；大二校级优秀团员+0.5；大三校级优秀团干部+1；</v>
          </cell>
          <cell r="J9">
            <v>2.5</v>
          </cell>
          <cell r="K9">
            <v>0.328947368421053</v>
          </cell>
          <cell r="L9" t="str">
            <v>《茅以升》2016、2017</v>
          </cell>
          <cell r="M9">
            <v>1.5</v>
          </cell>
          <cell r="N9">
            <v>0.75</v>
          </cell>
        </row>
        <row r="9">
          <cell r="R9">
            <v>1.07894736842105</v>
          </cell>
        </row>
        <row r="10">
          <cell r="A10">
            <v>15251048</v>
          </cell>
          <cell r="B10">
            <v>7</v>
          </cell>
          <cell r="C10" t="str">
            <v>牛志强</v>
          </cell>
          <cell r="D10" t="str">
            <v>运输学1501</v>
          </cell>
          <cell r="E10" t="str">
            <v>交通运输（铁道运输）</v>
          </cell>
        </row>
        <row r="10">
          <cell r="H10">
            <v>0</v>
          </cell>
          <cell r="I10" t="str">
            <v>大二校级三好学生+1；</v>
          </cell>
          <cell r="J10">
            <v>1</v>
          </cell>
          <cell r="K10">
            <v>0.131578947368421</v>
          </cell>
        </row>
        <row r="10">
          <cell r="N10">
            <v>0</v>
          </cell>
        </row>
        <row r="10">
          <cell r="R10">
            <v>0.131578947368421</v>
          </cell>
        </row>
        <row r="11">
          <cell r="A11">
            <v>15251049</v>
          </cell>
          <cell r="B11">
            <v>8</v>
          </cell>
          <cell r="C11" t="str">
            <v>庞宇宁</v>
          </cell>
          <cell r="D11" t="str">
            <v>运输学1501</v>
          </cell>
          <cell r="E11" t="str">
            <v>交通运输（铁道运输）</v>
          </cell>
        </row>
        <row r="11">
          <cell r="H11">
            <v>0</v>
          </cell>
        </row>
        <row r="11">
          <cell r="K11">
            <v>0</v>
          </cell>
        </row>
        <row r="11">
          <cell r="N11">
            <v>0</v>
          </cell>
        </row>
        <row r="11">
          <cell r="R11">
            <v>0</v>
          </cell>
        </row>
        <row r="12">
          <cell r="A12">
            <v>15251050</v>
          </cell>
          <cell r="B12">
            <v>9</v>
          </cell>
          <cell r="C12" t="str">
            <v>孙佳政</v>
          </cell>
          <cell r="D12" t="str">
            <v>运输学1501</v>
          </cell>
          <cell r="E12" t="str">
            <v>交通运输（铁道运输）</v>
          </cell>
          <cell r="F12" t="str">
            <v>国家级大创+8</v>
          </cell>
          <cell r="G12">
            <v>8</v>
          </cell>
          <cell r="H12">
            <v>0.244897959183673</v>
          </cell>
        </row>
        <row r="12">
          <cell r="K12">
            <v>0</v>
          </cell>
        </row>
        <row r="12">
          <cell r="N12">
            <v>0</v>
          </cell>
        </row>
        <row r="12">
          <cell r="R12">
            <v>0.244897959183673</v>
          </cell>
        </row>
        <row r="13">
          <cell r="A13">
            <v>15251066</v>
          </cell>
          <cell r="B13">
            <v>10</v>
          </cell>
          <cell r="C13" t="str">
            <v>曹继人</v>
          </cell>
          <cell r="D13" t="str">
            <v>运输学1501</v>
          </cell>
          <cell r="E13" t="str">
            <v>交通运输（铁道运输）</v>
          </cell>
        </row>
        <row r="13">
          <cell r="H13">
            <v>0</v>
          </cell>
          <cell r="I13" t="str">
            <v>大一校级优秀团员+0.5；大二校级优秀团干部+1；</v>
          </cell>
          <cell r="J13">
            <v>1.5</v>
          </cell>
          <cell r="K13">
            <v>0.197368421052632</v>
          </cell>
        </row>
        <row r="13">
          <cell r="N13">
            <v>0</v>
          </cell>
        </row>
        <row r="13">
          <cell r="R13">
            <v>0.197368421052632</v>
          </cell>
        </row>
        <row r="14">
          <cell r="A14">
            <v>15251133</v>
          </cell>
          <cell r="B14">
            <v>11</v>
          </cell>
          <cell r="C14" t="str">
            <v>董加伟</v>
          </cell>
          <cell r="D14" t="str">
            <v>运输学1501</v>
          </cell>
          <cell r="E14" t="str">
            <v>交通运输（铁道运输）</v>
          </cell>
        </row>
        <row r="14">
          <cell r="H14">
            <v>0</v>
          </cell>
        </row>
        <row r="14">
          <cell r="K14">
            <v>0</v>
          </cell>
        </row>
        <row r="14">
          <cell r="N14">
            <v>0</v>
          </cell>
        </row>
        <row r="14">
          <cell r="R14">
            <v>0</v>
          </cell>
        </row>
        <row r="15">
          <cell r="A15">
            <v>15251154</v>
          </cell>
          <cell r="B15">
            <v>12</v>
          </cell>
          <cell r="C15" t="str">
            <v>王汝心</v>
          </cell>
          <cell r="D15" t="str">
            <v>运输学1501</v>
          </cell>
          <cell r="E15" t="str">
            <v>交通运输（铁道运输）</v>
          </cell>
        </row>
        <row r="15">
          <cell r="H15">
            <v>0</v>
          </cell>
          <cell r="I15" t="str">
            <v>大一校级三好学生+1；大二校级三好学生+1；大三校级优秀团干部+1；</v>
          </cell>
          <cell r="J15">
            <v>3</v>
          </cell>
          <cell r="K15">
            <v>0.394736842105263</v>
          </cell>
        </row>
        <row r="15">
          <cell r="N15">
            <v>0</v>
          </cell>
        </row>
        <row r="15">
          <cell r="R15">
            <v>0.394736842105263</v>
          </cell>
        </row>
        <row r="16">
          <cell r="A16">
            <v>15251187</v>
          </cell>
          <cell r="B16">
            <v>13</v>
          </cell>
          <cell r="C16" t="str">
            <v>杨洪</v>
          </cell>
          <cell r="D16" t="str">
            <v>运输学1501</v>
          </cell>
          <cell r="E16" t="str">
            <v>交通运输（铁道运输）</v>
          </cell>
        </row>
        <row r="16">
          <cell r="H16">
            <v>0</v>
          </cell>
        </row>
        <row r="16">
          <cell r="K16">
            <v>0</v>
          </cell>
        </row>
        <row r="16">
          <cell r="N16">
            <v>0</v>
          </cell>
        </row>
        <row r="16">
          <cell r="R16">
            <v>0</v>
          </cell>
        </row>
        <row r="17">
          <cell r="A17">
            <v>15251190</v>
          </cell>
          <cell r="B17">
            <v>14</v>
          </cell>
          <cell r="C17" t="str">
            <v>叶鹏</v>
          </cell>
          <cell r="D17" t="str">
            <v>运输学1501</v>
          </cell>
          <cell r="E17" t="str">
            <v>交通运输（铁道运输）</v>
          </cell>
        </row>
        <row r="17">
          <cell r="H17">
            <v>0</v>
          </cell>
        </row>
        <row r="17">
          <cell r="K17">
            <v>0</v>
          </cell>
        </row>
        <row r="17">
          <cell r="N17">
            <v>0</v>
          </cell>
        </row>
        <row r="17">
          <cell r="R17">
            <v>0</v>
          </cell>
        </row>
        <row r="18">
          <cell r="A18">
            <v>15251191</v>
          </cell>
          <cell r="B18">
            <v>15</v>
          </cell>
          <cell r="C18" t="str">
            <v>战佳安</v>
          </cell>
          <cell r="D18" t="str">
            <v>运输学1501</v>
          </cell>
          <cell r="E18" t="str">
            <v>交通运输（铁道运输）</v>
          </cell>
        </row>
        <row r="18">
          <cell r="H18">
            <v>0</v>
          </cell>
        </row>
        <row r="18">
          <cell r="K18">
            <v>0</v>
          </cell>
        </row>
        <row r="18">
          <cell r="N18">
            <v>0</v>
          </cell>
        </row>
        <row r="18">
          <cell r="R18">
            <v>0</v>
          </cell>
        </row>
        <row r="19">
          <cell r="A19">
            <v>15251192</v>
          </cell>
          <cell r="B19">
            <v>16</v>
          </cell>
          <cell r="C19" t="str">
            <v>张家瑞</v>
          </cell>
          <cell r="D19" t="str">
            <v>运输学1501</v>
          </cell>
          <cell r="E19" t="str">
            <v>交通运输（铁道运输）</v>
          </cell>
          <cell r="F19" t="str">
            <v>国家级大创项目+8；大三市交通科技大赛二等奖次创+2；大三美国大学生建模竞赛二等奖次创+2.5
</v>
          </cell>
          <cell r="G19">
            <v>12.5</v>
          </cell>
          <cell r="H19">
            <v>0.38265306122449</v>
          </cell>
          <cell r="I19" t="str">
            <v>大一校级三好学生+1；大二校级三好学生+1；</v>
          </cell>
          <cell r="J19">
            <v>2</v>
          </cell>
          <cell r="K19">
            <v>0.263157894736842</v>
          </cell>
        </row>
        <row r="19">
          <cell r="N19">
            <v>0</v>
          </cell>
        </row>
        <row r="19">
          <cell r="R19">
            <v>0.645810955961332</v>
          </cell>
        </row>
        <row r="20">
          <cell r="A20">
            <v>15251240</v>
          </cell>
          <cell r="B20">
            <v>17</v>
          </cell>
          <cell r="C20" t="str">
            <v>王艺楠</v>
          </cell>
          <cell r="D20" t="str">
            <v>运输学1501</v>
          </cell>
          <cell r="E20" t="str">
            <v>交通运输（铁道运输）</v>
          </cell>
        </row>
        <row r="20">
          <cell r="H20">
            <v>0</v>
          </cell>
        </row>
        <row r="20">
          <cell r="K20">
            <v>0</v>
          </cell>
        </row>
        <row r="20">
          <cell r="N20">
            <v>0</v>
          </cell>
        </row>
        <row r="20">
          <cell r="R20">
            <v>0</v>
          </cell>
        </row>
        <row r="21">
          <cell r="A21">
            <v>15251245</v>
          </cell>
          <cell r="B21">
            <v>18</v>
          </cell>
          <cell r="C21" t="str">
            <v>张朴</v>
          </cell>
          <cell r="D21" t="str">
            <v>运输学1501</v>
          </cell>
          <cell r="E21" t="str">
            <v>交通运输（铁道运输）</v>
          </cell>
          <cell r="F21" t="str">
            <v>大二全国大学生英语竞赛二等奖+5；国家级大创项目+8；大三美国大学生建模比赛H奖次创+2.5</v>
          </cell>
          <cell r="G21">
            <v>15.5</v>
          </cell>
          <cell r="H21">
            <v>0.474489795918367</v>
          </cell>
          <cell r="I21" t="str">
            <v>大二校级三好学生+1；</v>
          </cell>
          <cell r="J21">
            <v>1</v>
          </cell>
          <cell r="K21">
            <v>0.131578947368421</v>
          </cell>
        </row>
        <row r="21">
          <cell r="N21">
            <v>0</v>
          </cell>
          <cell r="O21" t="str">
            <v>科研导师</v>
          </cell>
          <cell r="P21">
            <v>0.5</v>
          </cell>
          <cell r="Q21">
            <v>0.5</v>
          </cell>
          <cell r="R21">
            <v>1.10606874328679</v>
          </cell>
        </row>
        <row r="22">
          <cell r="A22">
            <v>15251246</v>
          </cell>
          <cell r="B22">
            <v>19</v>
          </cell>
          <cell r="C22" t="str">
            <v>张迅</v>
          </cell>
          <cell r="D22" t="str">
            <v>运输学1501</v>
          </cell>
          <cell r="E22" t="str">
            <v>交通运输（铁道运输）</v>
          </cell>
          <cell r="F22" t="str">
            <v>国家级大创项目+8</v>
          </cell>
          <cell r="G22">
            <v>8</v>
          </cell>
          <cell r="H22">
            <v>0.244897959183673</v>
          </cell>
          <cell r="I22" t="str">
            <v>大三校级优秀团干部+1</v>
          </cell>
          <cell r="J22">
            <v>1</v>
          </cell>
          <cell r="K22">
            <v>0.131578947368421</v>
          </cell>
        </row>
        <row r="22">
          <cell r="N22">
            <v>0</v>
          </cell>
        </row>
        <row r="22">
          <cell r="R22">
            <v>0.376476906552095</v>
          </cell>
        </row>
        <row r="23">
          <cell r="A23">
            <v>15251247</v>
          </cell>
          <cell r="B23">
            <v>20</v>
          </cell>
          <cell r="C23" t="str">
            <v>张颖金</v>
          </cell>
          <cell r="D23" t="str">
            <v>运输学1501</v>
          </cell>
          <cell r="E23" t="str">
            <v>交通运输（铁道运输）</v>
          </cell>
          <cell r="F23" t="str">
            <v>国家级大创项目+8</v>
          </cell>
          <cell r="G23">
            <v>8</v>
          </cell>
          <cell r="H23">
            <v>0.244897959183673</v>
          </cell>
          <cell r="I23" t="str">
            <v>大三校级优秀团员+0.5</v>
          </cell>
          <cell r="J23">
            <v>0.5</v>
          </cell>
          <cell r="K23">
            <v>0.0657894736842105</v>
          </cell>
        </row>
        <row r="23">
          <cell r="N23">
            <v>0</v>
          </cell>
        </row>
        <row r="23">
          <cell r="R23">
            <v>0.310687432867884</v>
          </cell>
        </row>
        <row r="24">
          <cell r="A24">
            <v>15251248</v>
          </cell>
          <cell r="B24">
            <v>21</v>
          </cell>
          <cell r="C24" t="str">
            <v>郑汉坤</v>
          </cell>
          <cell r="D24" t="str">
            <v>运输学1501</v>
          </cell>
          <cell r="E24" t="str">
            <v>交通运输（铁道运输）</v>
          </cell>
        </row>
        <row r="24">
          <cell r="H24">
            <v>0</v>
          </cell>
          <cell r="I24" t="str">
            <v>大二校级三好学生+1；</v>
          </cell>
          <cell r="J24">
            <v>1</v>
          </cell>
          <cell r="K24">
            <v>0.131578947368421</v>
          </cell>
        </row>
        <row r="24">
          <cell r="N24">
            <v>0</v>
          </cell>
          <cell r="O24" t="str">
            <v>科研导师</v>
          </cell>
          <cell r="P24">
            <v>0.5</v>
          </cell>
          <cell r="Q24">
            <v>0.5</v>
          </cell>
          <cell r="R24">
            <v>0.631578947368421</v>
          </cell>
        </row>
        <row r="25">
          <cell r="A25">
            <v>15251280</v>
          </cell>
          <cell r="B25">
            <v>22</v>
          </cell>
          <cell r="C25" t="str">
            <v>赵雅峰</v>
          </cell>
          <cell r="D25" t="str">
            <v>运输学1501</v>
          </cell>
          <cell r="E25" t="str">
            <v>交通运输（铁道运输）</v>
          </cell>
          <cell r="F25" t="str">
            <v>大创国家级+8；大三北京市交通科技大赛二等奖主创+4</v>
          </cell>
          <cell r="G25">
            <v>12</v>
          </cell>
          <cell r="H25">
            <v>0.36734693877551</v>
          </cell>
          <cell r="I25" t="str">
            <v>大三校级优秀团干部+1</v>
          </cell>
          <cell r="J25">
            <v>1</v>
          </cell>
          <cell r="K25">
            <v>0.131578947368421</v>
          </cell>
        </row>
        <row r="25">
          <cell r="N25">
            <v>0</v>
          </cell>
        </row>
        <row r="25">
          <cell r="R25">
            <v>0.498925886143931</v>
          </cell>
        </row>
        <row r="26">
          <cell r="A26">
            <v>15251298</v>
          </cell>
          <cell r="B26">
            <v>23</v>
          </cell>
          <cell r="C26" t="str">
            <v>彭锐</v>
          </cell>
          <cell r="D26" t="str">
            <v>运输学1501</v>
          </cell>
          <cell r="E26" t="str">
            <v>交通运输（铁道运输）</v>
          </cell>
        </row>
        <row r="26">
          <cell r="H26">
            <v>0</v>
          </cell>
          <cell r="I26" t="str">
            <v>大二校级优秀团员+0.5</v>
          </cell>
          <cell r="J26">
            <v>0.5</v>
          </cell>
          <cell r="K26">
            <v>0.0657894736842105</v>
          </cell>
        </row>
        <row r="26">
          <cell r="N26">
            <v>0</v>
          </cell>
        </row>
        <row r="26">
          <cell r="R26">
            <v>0.0657894736842105</v>
          </cell>
        </row>
        <row r="27">
          <cell r="A27">
            <v>15221016</v>
          </cell>
          <cell r="B27">
            <v>24</v>
          </cell>
          <cell r="C27" t="str">
            <v>邱星</v>
          </cell>
          <cell r="D27" t="str">
            <v>运输学1501</v>
          </cell>
          <cell r="E27" t="str">
            <v>交通运输（铁道运输）</v>
          </cell>
          <cell r="F27" t="str">
            <v>国家级大创+8</v>
          </cell>
          <cell r="G27">
            <v>8</v>
          </cell>
          <cell r="H27">
            <v>0.244897959183673</v>
          </cell>
          <cell r="I27" t="str">
            <v>大一校级三好学生+1</v>
          </cell>
          <cell r="J27">
            <v>1</v>
          </cell>
          <cell r="K27">
            <v>0.131578947368421</v>
          </cell>
        </row>
        <row r="27">
          <cell r="N27">
            <v>0</v>
          </cell>
        </row>
        <row r="27">
          <cell r="R27">
            <v>0.376476906552095</v>
          </cell>
        </row>
        <row r="28">
          <cell r="A28">
            <v>15221234</v>
          </cell>
          <cell r="B28">
            <v>25</v>
          </cell>
          <cell r="C28" t="str">
            <v>陈泽彬</v>
          </cell>
          <cell r="D28" t="str">
            <v>运输学1501</v>
          </cell>
          <cell r="E28" t="str">
            <v>交通运输（铁道运输）</v>
          </cell>
        </row>
        <row r="28">
          <cell r="H28">
            <v>0</v>
          </cell>
          <cell r="I28" t="str">
            <v>大二校级三好学生+1</v>
          </cell>
          <cell r="J28">
            <v>1</v>
          </cell>
          <cell r="K28">
            <v>0.131578947368421</v>
          </cell>
        </row>
        <row r="28">
          <cell r="N28">
            <v>0</v>
          </cell>
        </row>
        <row r="28">
          <cell r="R28">
            <v>0.131578947368421</v>
          </cell>
        </row>
        <row r="29">
          <cell r="A29">
            <v>15231171</v>
          </cell>
          <cell r="B29">
            <v>26</v>
          </cell>
          <cell r="C29" t="str">
            <v>王辉</v>
          </cell>
          <cell r="D29" t="str">
            <v>运输学1501</v>
          </cell>
          <cell r="E29" t="str">
            <v>交通运输（铁道运输）</v>
          </cell>
          <cell r="F29" t="str">
            <v>大三美国大学生数学建模竞赛 H奖主创+5分；大三湖南省交通委“深圳市道路数据分析竞赛”优秀奖+2分</v>
          </cell>
          <cell r="G29">
            <v>7</v>
          </cell>
          <cell r="H29">
            <v>0.214285714285714</v>
          </cell>
        </row>
        <row r="29">
          <cell r="K29">
            <v>0</v>
          </cell>
        </row>
        <row r="29">
          <cell r="N29">
            <v>0</v>
          </cell>
        </row>
        <row r="29">
          <cell r="R29">
            <v>0.214285714285714</v>
          </cell>
        </row>
        <row r="30">
          <cell r="A30">
            <v>15252002</v>
          </cell>
          <cell r="B30">
            <v>27</v>
          </cell>
          <cell r="C30" t="str">
            <v>柏卓彤</v>
          </cell>
          <cell r="D30" t="str">
            <v>运输学1501</v>
          </cell>
          <cell r="E30" t="str">
            <v>交通运输（铁道运输）</v>
          </cell>
          <cell r="F30" t="str">
            <v>大二北京市大学生物理竞赛三等奖 +3；市级大创负责人+6；大三美国大学生数学建模大赛H奖主创+5；                       大三核心期刊发表论文第一作者 +5</v>
          </cell>
          <cell r="G30">
            <v>19</v>
          </cell>
          <cell r="H30">
            <v>0.581632653061224</v>
          </cell>
          <cell r="I30" t="str">
            <v>大一校级三好学生+1；大二校级三好学生+1；大二校级优秀团员+0.5</v>
          </cell>
          <cell r="J30">
            <v>2.5</v>
          </cell>
          <cell r="K30">
            <v>0.328947368421053</v>
          </cell>
        </row>
        <row r="30">
          <cell r="N30">
            <v>0</v>
          </cell>
        </row>
        <row r="30">
          <cell r="R30">
            <v>0.910580021482277</v>
          </cell>
        </row>
        <row r="31">
          <cell r="A31">
            <v>15281196</v>
          </cell>
          <cell r="B31">
            <v>28</v>
          </cell>
          <cell r="C31" t="str">
            <v>熊亚</v>
          </cell>
          <cell r="D31" t="str">
            <v>运输学1501</v>
          </cell>
          <cell r="E31" t="str">
            <v>交通运输（铁道运输）</v>
          </cell>
          <cell r="F31" t="str">
            <v>大二北京市大学生物理竞赛三等奖 +3；大三中国（小谷围）创客大赛三等奖创客次创+2；大三美国大学生数学建模大赛H奖次创+2.5</v>
          </cell>
          <cell r="G31">
            <v>7.5</v>
          </cell>
          <cell r="H31">
            <v>0.229591836734694</v>
          </cell>
          <cell r="I31" t="str">
            <v>大二校级三好学生+1</v>
          </cell>
          <cell r="J31">
            <v>1</v>
          </cell>
          <cell r="K31">
            <v>0.131578947368421</v>
          </cell>
        </row>
        <row r="31">
          <cell r="N31">
            <v>0</v>
          </cell>
        </row>
        <row r="31">
          <cell r="R31">
            <v>0.361170784103115</v>
          </cell>
        </row>
        <row r="32">
          <cell r="A32">
            <v>14251300</v>
          </cell>
          <cell r="B32">
            <v>29</v>
          </cell>
          <cell r="C32" t="str">
            <v>杨林</v>
          </cell>
          <cell r="D32" t="str">
            <v>运输学1502</v>
          </cell>
          <cell r="E32" t="str">
            <v>交通运输（铁道运输）</v>
          </cell>
          <cell r="F32" t="str">
            <v>湖南省交通委深圳市道路交通分析竞赛优秀奖+2</v>
          </cell>
          <cell r="G32">
            <v>2</v>
          </cell>
          <cell r="H32">
            <v>0.0612244897959184</v>
          </cell>
          <cell r="I32" t="str">
            <v>大二校级优秀团员+0.5</v>
          </cell>
          <cell r="J32">
            <v>0.5</v>
          </cell>
          <cell r="K32">
            <v>0.0657894736842105</v>
          </cell>
        </row>
        <row r="32">
          <cell r="N32">
            <v>0</v>
          </cell>
        </row>
        <row r="32">
          <cell r="R32">
            <v>0.127013963480129</v>
          </cell>
        </row>
        <row r="33">
          <cell r="A33">
            <v>15251001</v>
          </cell>
          <cell r="B33">
            <v>30</v>
          </cell>
          <cell r="C33" t="str">
            <v>陈家祺</v>
          </cell>
          <cell r="D33" t="str">
            <v>运输学1502</v>
          </cell>
          <cell r="E33" t="str">
            <v>交通运输（铁道运输）</v>
          </cell>
        </row>
        <row r="33">
          <cell r="H33">
            <v>0</v>
          </cell>
          <cell r="I33" t="str">
            <v>大三校级优秀团员+0.5</v>
          </cell>
          <cell r="J33">
            <v>0.5</v>
          </cell>
          <cell r="K33">
            <v>0.0657894736842105</v>
          </cell>
        </row>
        <row r="33">
          <cell r="N33">
            <v>0</v>
          </cell>
        </row>
        <row r="33">
          <cell r="R33">
            <v>0.0657894736842105</v>
          </cell>
        </row>
        <row r="34">
          <cell r="A34">
            <v>15251004</v>
          </cell>
          <cell r="B34">
            <v>31</v>
          </cell>
          <cell r="C34" t="str">
            <v>多吉登培</v>
          </cell>
          <cell r="D34" t="str">
            <v>运输学1502</v>
          </cell>
          <cell r="E34" t="str">
            <v>交通运输（铁道运输）</v>
          </cell>
        </row>
        <row r="34">
          <cell r="H34">
            <v>0</v>
          </cell>
        </row>
        <row r="34">
          <cell r="K34">
            <v>0</v>
          </cell>
        </row>
        <row r="34">
          <cell r="N34">
            <v>0</v>
          </cell>
        </row>
        <row r="34">
          <cell r="R34">
            <v>0</v>
          </cell>
        </row>
        <row r="35">
          <cell r="A35">
            <v>15251007</v>
          </cell>
          <cell r="B35">
            <v>32</v>
          </cell>
          <cell r="C35" t="str">
            <v>胡怀宾</v>
          </cell>
          <cell r="D35" t="str">
            <v>运输学1502</v>
          </cell>
          <cell r="E35" t="str">
            <v>交通运输（铁道运输）</v>
          </cell>
        </row>
        <row r="35">
          <cell r="H35">
            <v>0</v>
          </cell>
          <cell r="I35" t="str">
            <v>大三校级优秀团员+0.5</v>
          </cell>
          <cell r="J35">
            <v>0.5</v>
          </cell>
          <cell r="K35">
            <v>0.0657894736842105</v>
          </cell>
        </row>
        <row r="35">
          <cell r="N35">
            <v>0</v>
          </cell>
        </row>
        <row r="35">
          <cell r="R35">
            <v>0.0657894736842105</v>
          </cell>
        </row>
        <row r="36">
          <cell r="A36">
            <v>15251008</v>
          </cell>
          <cell r="B36">
            <v>33</v>
          </cell>
          <cell r="C36" t="str">
            <v>李秋宇</v>
          </cell>
          <cell r="D36" t="str">
            <v>运输学1502</v>
          </cell>
          <cell r="E36" t="str">
            <v>交通运输（铁道运输）</v>
          </cell>
        </row>
        <row r="36">
          <cell r="H36">
            <v>0</v>
          </cell>
        </row>
        <row r="36">
          <cell r="K36">
            <v>0</v>
          </cell>
        </row>
        <row r="36">
          <cell r="N36">
            <v>0</v>
          </cell>
        </row>
        <row r="36">
          <cell r="R36">
            <v>0</v>
          </cell>
        </row>
        <row r="37">
          <cell r="A37">
            <v>15251014</v>
          </cell>
          <cell r="B37">
            <v>34</v>
          </cell>
          <cell r="C37" t="str">
            <v>苏成燕</v>
          </cell>
          <cell r="D37" t="str">
            <v>运输学1502</v>
          </cell>
          <cell r="E37" t="str">
            <v>交通运输（铁道运输）</v>
          </cell>
        </row>
        <row r="37">
          <cell r="H37">
            <v>0</v>
          </cell>
        </row>
        <row r="37">
          <cell r="K37">
            <v>0</v>
          </cell>
        </row>
        <row r="37">
          <cell r="N37">
            <v>0</v>
          </cell>
        </row>
        <row r="37">
          <cell r="R37">
            <v>0</v>
          </cell>
        </row>
        <row r="38">
          <cell r="A38">
            <v>15251015</v>
          </cell>
          <cell r="B38">
            <v>35</v>
          </cell>
          <cell r="C38" t="str">
            <v>同珠措姆</v>
          </cell>
          <cell r="D38" t="str">
            <v>运输学1502</v>
          </cell>
          <cell r="E38" t="str">
            <v>交通运输（铁道运输）</v>
          </cell>
        </row>
        <row r="38">
          <cell r="H38">
            <v>0</v>
          </cell>
        </row>
        <row r="38">
          <cell r="K38">
            <v>0</v>
          </cell>
        </row>
        <row r="38">
          <cell r="N38">
            <v>0</v>
          </cell>
        </row>
        <row r="38">
          <cell r="R38">
            <v>0</v>
          </cell>
        </row>
        <row r="39">
          <cell r="A39">
            <v>15251019</v>
          </cell>
          <cell r="B39">
            <v>36</v>
          </cell>
          <cell r="C39" t="str">
            <v>吴湘乔</v>
          </cell>
          <cell r="D39" t="str">
            <v>运输学1502</v>
          </cell>
          <cell r="E39" t="str">
            <v>交通运输（铁道运输）</v>
          </cell>
        </row>
        <row r="39">
          <cell r="H39">
            <v>0</v>
          </cell>
        </row>
        <row r="39">
          <cell r="K39">
            <v>0</v>
          </cell>
        </row>
        <row r="39">
          <cell r="N39">
            <v>0</v>
          </cell>
        </row>
        <row r="39">
          <cell r="R39">
            <v>0</v>
          </cell>
        </row>
        <row r="40">
          <cell r="A40">
            <v>15251029</v>
          </cell>
          <cell r="B40">
            <v>37</v>
          </cell>
          <cell r="C40" t="str">
            <v>周伟</v>
          </cell>
          <cell r="D40" t="str">
            <v>运输学1502</v>
          </cell>
          <cell r="E40" t="str">
            <v>交通运输（铁道运输）</v>
          </cell>
        </row>
        <row r="40">
          <cell r="H40">
            <v>0</v>
          </cell>
          <cell r="I40" t="str">
            <v>大二校级优秀团员+0.5</v>
          </cell>
          <cell r="J40">
            <v>0.5</v>
          </cell>
          <cell r="K40">
            <v>0.0657894736842105</v>
          </cell>
        </row>
        <row r="40">
          <cell r="N40">
            <v>0</v>
          </cell>
        </row>
        <row r="40">
          <cell r="R40">
            <v>0.0657894736842105</v>
          </cell>
        </row>
        <row r="41">
          <cell r="A41">
            <v>15251031</v>
          </cell>
          <cell r="B41">
            <v>38</v>
          </cell>
          <cell r="C41" t="str">
            <v>晁孟强</v>
          </cell>
          <cell r="D41" t="str">
            <v>运输学1502</v>
          </cell>
          <cell r="E41" t="str">
            <v>交通运输（铁道运输）</v>
          </cell>
        </row>
        <row r="41">
          <cell r="H41">
            <v>0</v>
          </cell>
        </row>
        <row r="41">
          <cell r="K41">
            <v>0</v>
          </cell>
        </row>
        <row r="41">
          <cell r="N41">
            <v>0</v>
          </cell>
        </row>
        <row r="41">
          <cell r="R41">
            <v>0</v>
          </cell>
        </row>
        <row r="42">
          <cell r="A42">
            <v>15251035</v>
          </cell>
          <cell r="B42">
            <v>39</v>
          </cell>
          <cell r="C42" t="str">
            <v>谷玉锟</v>
          </cell>
          <cell r="D42" t="str">
            <v>运输学1502</v>
          </cell>
          <cell r="E42" t="str">
            <v>交通运输（铁道运输）</v>
          </cell>
        </row>
        <row r="42">
          <cell r="H42">
            <v>0</v>
          </cell>
        </row>
        <row r="42">
          <cell r="K42">
            <v>0</v>
          </cell>
        </row>
        <row r="42">
          <cell r="N42">
            <v>0</v>
          </cell>
        </row>
        <row r="42">
          <cell r="R42">
            <v>0</v>
          </cell>
        </row>
        <row r="43">
          <cell r="A43">
            <v>15251037</v>
          </cell>
          <cell r="B43">
            <v>40</v>
          </cell>
          <cell r="C43" t="str">
            <v>何彦博</v>
          </cell>
          <cell r="D43" t="str">
            <v>运输学1502</v>
          </cell>
          <cell r="E43" t="str">
            <v>交通运输（铁道运输）</v>
          </cell>
        </row>
        <row r="43">
          <cell r="H43">
            <v>0</v>
          </cell>
        </row>
        <row r="43">
          <cell r="K43">
            <v>0</v>
          </cell>
        </row>
        <row r="43">
          <cell r="N43">
            <v>0</v>
          </cell>
        </row>
        <row r="43">
          <cell r="R43">
            <v>0</v>
          </cell>
        </row>
        <row r="44">
          <cell r="A44">
            <v>15251038</v>
          </cell>
          <cell r="B44">
            <v>41</v>
          </cell>
          <cell r="C44" t="str">
            <v>黄建能</v>
          </cell>
          <cell r="D44" t="str">
            <v>运输学1502</v>
          </cell>
          <cell r="E44" t="str">
            <v>交通运输（铁道运输）</v>
          </cell>
        </row>
        <row r="44">
          <cell r="H44">
            <v>0</v>
          </cell>
        </row>
        <row r="44">
          <cell r="K44">
            <v>0</v>
          </cell>
        </row>
        <row r="44">
          <cell r="N44">
            <v>0</v>
          </cell>
        </row>
        <row r="44">
          <cell r="R44">
            <v>0</v>
          </cell>
        </row>
        <row r="45">
          <cell r="A45">
            <v>15251039</v>
          </cell>
          <cell r="B45">
            <v>42</v>
          </cell>
          <cell r="C45" t="str">
            <v>李承叡</v>
          </cell>
          <cell r="D45" t="str">
            <v>运输学1502</v>
          </cell>
          <cell r="E45" t="str">
            <v>交通运输（铁道运输）</v>
          </cell>
        </row>
        <row r="45">
          <cell r="H45">
            <v>0</v>
          </cell>
        </row>
        <row r="45">
          <cell r="K45">
            <v>0</v>
          </cell>
          <cell r="L45" t="str">
            <v>第五届大学生艺术展，2016年北京大学生音乐节，《长征组歌》</v>
          </cell>
          <cell r="M45">
            <v>1.5</v>
          </cell>
          <cell r="N45">
            <v>0.75</v>
          </cell>
        </row>
        <row r="45">
          <cell r="R45">
            <v>0.75</v>
          </cell>
        </row>
        <row r="46">
          <cell r="A46">
            <v>15251041</v>
          </cell>
          <cell r="B46">
            <v>43</v>
          </cell>
          <cell r="C46" t="str">
            <v>刘文涛</v>
          </cell>
          <cell r="D46" t="str">
            <v>运输学1502</v>
          </cell>
          <cell r="E46" t="str">
            <v>交通运输（铁道运输）</v>
          </cell>
        </row>
        <row r="46">
          <cell r="H46">
            <v>0</v>
          </cell>
        </row>
        <row r="46">
          <cell r="K46">
            <v>0</v>
          </cell>
        </row>
        <row r="46">
          <cell r="N46">
            <v>0</v>
          </cell>
        </row>
        <row r="46">
          <cell r="R46">
            <v>0</v>
          </cell>
        </row>
        <row r="47">
          <cell r="A47">
            <v>15251044</v>
          </cell>
          <cell r="B47">
            <v>44</v>
          </cell>
          <cell r="C47" t="str">
            <v>洛松唐青</v>
          </cell>
          <cell r="D47" t="str">
            <v>运输学1502</v>
          </cell>
          <cell r="E47" t="str">
            <v>交通运输（铁道运输）</v>
          </cell>
        </row>
        <row r="47">
          <cell r="H47">
            <v>0</v>
          </cell>
        </row>
        <row r="47">
          <cell r="K47">
            <v>0</v>
          </cell>
        </row>
        <row r="47">
          <cell r="N47">
            <v>0</v>
          </cell>
        </row>
        <row r="47">
          <cell r="R47">
            <v>0</v>
          </cell>
        </row>
        <row r="48">
          <cell r="A48">
            <v>15251045</v>
          </cell>
          <cell r="B48">
            <v>45</v>
          </cell>
          <cell r="C48" t="str">
            <v>马玚</v>
          </cell>
          <cell r="D48" t="str">
            <v>运输学1502</v>
          </cell>
          <cell r="E48" t="str">
            <v>交通运输（铁道运输）</v>
          </cell>
        </row>
        <row r="48">
          <cell r="H48">
            <v>0</v>
          </cell>
        </row>
        <row r="48">
          <cell r="K48">
            <v>0</v>
          </cell>
        </row>
        <row r="48">
          <cell r="N48">
            <v>0</v>
          </cell>
        </row>
        <row r="48">
          <cell r="R48">
            <v>0</v>
          </cell>
        </row>
        <row r="49">
          <cell r="A49">
            <v>15251046</v>
          </cell>
          <cell r="B49">
            <v>46</v>
          </cell>
          <cell r="C49" t="str">
            <v>马开元</v>
          </cell>
          <cell r="D49" t="str">
            <v>运输学1502</v>
          </cell>
          <cell r="E49" t="str">
            <v>交通运输（铁道运输）</v>
          </cell>
        </row>
        <row r="49">
          <cell r="H49">
            <v>0</v>
          </cell>
        </row>
        <row r="49">
          <cell r="K49">
            <v>0</v>
          </cell>
        </row>
        <row r="49">
          <cell r="N49">
            <v>0</v>
          </cell>
        </row>
        <row r="49">
          <cell r="R49">
            <v>0</v>
          </cell>
        </row>
        <row r="50">
          <cell r="A50">
            <v>15251047</v>
          </cell>
          <cell r="B50">
            <v>47</v>
          </cell>
          <cell r="C50" t="str">
            <v>马晓宏</v>
          </cell>
          <cell r="D50" t="str">
            <v>运输学1502</v>
          </cell>
          <cell r="E50" t="str">
            <v>交通运输（铁道运输）</v>
          </cell>
        </row>
        <row r="50">
          <cell r="H50">
            <v>0</v>
          </cell>
        </row>
        <row r="50">
          <cell r="K50">
            <v>0</v>
          </cell>
        </row>
        <row r="50">
          <cell r="N50">
            <v>0</v>
          </cell>
        </row>
        <row r="50">
          <cell r="R50">
            <v>0</v>
          </cell>
        </row>
        <row r="51">
          <cell r="A51">
            <v>15251058</v>
          </cell>
          <cell r="B51">
            <v>48</v>
          </cell>
          <cell r="C51" t="str">
            <v>杨民雨</v>
          </cell>
          <cell r="D51" t="str">
            <v>运输学1502</v>
          </cell>
          <cell r="E51" t="str">
            <v>交通运输（铁道运输）</v>
          </cell>
        </row>
        <row r="51">
          <cell r="H51">
            <v>0</v>
          </cell>
        </row>
        <row r="51">
          <cell r="K51">
            <v>0</v>
          </cell>
        </row>
        <row r="51">
          <cell r="N51">
            <v>0</v>
          </cell>
        </row>
        <row r="51">
          <cell r="R51">
            <v>0</v>
          </cell>
        </row>
        <row r="52">
          <cell r="A52">
            <v>15251060</v>
          </cell>
          <cell r="B52">
            <v>49</v>
          </cell>
          <cell r="C52" t="str">
            <v>俞政伟</v>
          </cell>
          <cell r="D52" t="str">
            <v>运输学1502</v>
          </cell>
          <cell r="E52" t="str">
            <v>交通运输（铁道运输）</v>
          </cell>
        </row>
        <row r="52">
          <cell r="H52">
            <v>0</v>
          </cell>
        </row>
        <row r="52">
          <cell r="K52">
            <v>0</v>
          </cell>
        </row>
        <row r="52">
          <cell r="N52">
            <v>0</v>
          </cell>
        </row>
        <row r="52">
          <cell r="R52">
            <v>0</v>
          </cell>
        </row>
        <row r="53">
          <cell r="A53">
            <v>15251063</v>
          </cell>
          <cell r="B53">
            <v>50</v>
          </cell>
          <cell r="C53" t="str">
            <v>赵子琪</v>
          </cell>
          <cell r="D53" t="str">
            <v>运输学1502</v>
          </cell>
          <cell r="E53" t="str">
            <v>交通运输（铁道运输）</v>
          </cell>
        </row>
        <row r="53">
          <cell r="H53">
            <v>0</v>
          </cell>
          <cell r="I53" t="str">
            <v>大二校级优秀团干部+1
大三校级优秀团干部+1                   大三北京市先锋杯优秀团干部+1.2</v>
          </cell>
          <cell r="J53">
            <v>2.2</v>
          </cell>
          <cell r="K53">
            <v>0.289473684210526</v>
          </cell>
        </row>
        <row r="53">
          <cell r="N53">
            <v>0</v>
          </cell>
        </row>
        <row r="53">
          <cell r="R53">
            <v>0.289473684210526</v>
          </cell>
        </row>
        <row r="54">
          <cell r="A54">
            <v>15251069</v>
          </cell>
          <cell r="B54">
            <v>51</v>
          </cell>
          <cell r="C54" t="str">
            <v>范悦弈</v>
          </cell>
          <cell r="D54" t="str">
            <v>运输学1502</v>
          </cell>
          <cell r="E54" t="str">
            <v>交通运输（铁道运输）</v>
          </cell>
        </row>
        <row r="54">
          <cell r="H54">
            <v>0</v>
          </cell>
        </row>
        <row r="54">
          <cell r="K54">
            <v>0</v>
          </cell>
        </row>
        <row r="54">
          <cell r="N54">
            <v>0</v>
          </cell>
        </row>
        <row r="54">
          <cell r="R54">
            <v>0</v>
          </cell>
        </row>
        <row r="55">
          <cell r="A55">
            <v>15251085</v>
          </cell>
          <cell r="B55">
            <v>52</v>
          </cell>
          <cell r="C55" t="str">
            <v>王靖尧</v>
          </cell>
          <cell r="D55" t="str">
            <v>运输学1502</v>
          </cell>
          <cell r="E55" t="str">
            <v>交通运输（铁道运输）</v>
          </cell>
        </row>
        <row r="55">
          <cell r="H55">
            <v>0</v>
          </cell>
        </row>
        <row r="55">
          <cell r="K55">
            <v>0</v>
          </cell>
        </row>
        <row r="55">
          <cell r="N55">
            <v>0</v>
          </cell>
        </row>
        <row r="55">
          <cell r="R55">
            <v>0</v>
          </cell>
        </row>
        <row r="56">
          <cell r="A56">
            <v>15251093</v>
          </cell>
          <cell r="B56">
            <v>53</v>
          </cell>
          <cell r="C56" t="str">
            <v>叶斌</v>
          </cell>
          <cell r="D56" t="str">
            <v>运输学1502</v>
          </cell>
          <cell r="E56" t="str">
            <v>交通运输（铁道运输）</v>
          </cell>
        </row>
        <row r="56">
          <cell r="H56">
            <v>0</v>
          </cell>
        </row>
        <row r="56">
          <cell r="K56">
            <v>0</v>
          </cell>
        </row>
        <row r="56">
          <cell r="N56">
            <v>0</v>
          </cell>
        </row>
        <row r="56">
          <cell r="R56">
            <v>0</v>
          </cell>
        </row>
        <row r="57">
          <cell r="A57">
            <v>15221041</v>
          </cell>
          <cell r="B57">
            <v>54</v>
          </cell>
          <cell r="C57" t="str">
            <v>刘阳</v>
          </cell>
          <cell r="D57" t="str">
            <v>运输学1502</v>
          </cell>
          <cell r="E57" t="str">
            <v>交通运输（铁道运输）</v>
          </cell>
        </row>
        <row r="57">
          <cell r="H57">
            <v>0</v>
          </cell>
          <cell r="I57" t="str">
            <v>大三校级优秀团员+0.5</v>
          </cell>
          <cell r="J57">
            <v>0.5</v>
          </cell>
          <cell r="K57">
            <v>0.0657894736842105</v>
          </cell>
        </row>
        <row r="57">
          <cell r="N57">
            <v>0</v>
          </cell>
        </row>
        <row r="57">
          <cell r="R57">
            <v>0.0657894736842105</v>
          </cell>
        </row>
        <row r="58">
          <cell r="A58">
            <v>15221137</v>
          </cell>
          <cell r="B58">
            <v>55</v>
          </cell>
          <cell r="C58" t="str">
            <v>谢明珠</v>
          </cell>
          <cell r="D58" t="str">
            <v>运输学1502</v>
          </cell>
          <cell r="E58" t="str">
            <v>交通运输（铁道运输）</v>
          </cell>
        </row>
        <row r="58">
          <cell r="H58">
            <v>0</v>
          </cell>
        </row>
        <row r="58">
          <cell r="K58">
            <v>0</v>
          </cell>
        </row>
        <row r="58">
          <cell r="N58">
            <v>0</v>
          </cell>
        </row>
        <row r="58">
          <cell r="R58">
            <v>0</v>
          </cell>
        </row>
        <row r="59">
          <cell r="A59">
            <v>15221270</v>
          </cell>
          <cell r="B59">
            <v>56</v>
          </cell>
          <cell r="C59" t="str">
            <v>李潭</v>
          </cell>
          <cell r="D59" t="str">
            <v>运输学1502</v>
          </cell>
          <cell r="E59" t="str">
            <v>交通运输（铁道运输）</v>
          </cell>
        </row>
        <row r="59">
          <cell r="H59">
            <v>0</v>
          </cell>
          <cell r="I59" t="str">
            <v>大二校级优秀团员+0.5</v>
          </cell>
          <cell r="J59">
            <v>0.5</v>
          </cell>
          <cell r="K59">
            <v>0.0657894736842105</v>
          </cell>
        </row>
        <row r="59">
          <cell r="N59">
            <v>0</v>
          </cell>
        </row>
        <row r="59">
          <cell r="R59">
            <v>0.0657894736842105</v>
          </cell>
        </row>
        <row r="60">
          <cell r="A60">
            <v>15251065</v>
          </cell>
          <cell r="B60">
            <v>57</v>
          </cell>
          <cell r="C60" t="str">
            <v>巴金群措</v>
          </cell>
          <cell r="D60" t="str">
            <v>运输学1503</v>
          </cell>
          <cell r="E60" t="str">
            <v>交通运输（铁道运输）</v>
          </cell>
        </row>
        <row r="60">
          <cell r="H60">
            <v>0</v>
          </cell>
        </row>
        <row r="60">
          <cell r="K60">
            <v>0</v>
          </cell>
        </row>
        <row r="60">
          <cell r="N60">
            <v>0</v>
          </cell>
        </row>
        <row r="60">
          <cell r="R60">
            <v>0</v>
          </cell>
        </row>
        <row r="61">
          <cell r="A61">
            <v>15251074</v>
          </cell>
          <cell r="B61">
            <v>58</v>
          </cell>
          <cell r="C61" t="str">
            <v>吕浩楠</v>
          </cell>
          <cell r="D61" t="str">
            <v>运输学1503</v>
          </cell>
          <cell r="E61" t="str">
            <v>交通运输（铁道运输）</v>
          </cell>
        </row>
        <row r="61">
          <cell r="H61">
            <v>0</v>
          </cell>
        </row>
        <row r="61">
          <cell r="K61">
            <v>0</v>
          </cell>
        </row>
        <row r="61">
          <cell r="N61">
            <v>0</v>
          </cell>
        </row>
        <row r="61">
          <cell r="R61">
            <v>0</v>
          </cell>
        </row>
        <row r="62">
          <cell r="A62">
            <v>15251101</v>
          </cell>
          <cell r="B62">
            <v>59</v>
          </cell>
          <cell r="C62" t="str">
            <v>格桑次旦</v>
          </cell>
          <cell r="D62" t="str">
            <v>运输学1503</v>
          </cell>
          <cell r="E62" t="str">
            <v>交通运输（铁道运输）</v>
          </cell>
        </row>
        <row r="62">
          <cell r="H62">
            <v>0</v>
          </cell>
        </row>
        <row r="62">
          <cell r="K62">
            <v>0</v>
          </cell>
        </row>
        <row r="62">
          <cell r="N62">
            <v>0</v>
          </cell>
        </row>
        <row r="62">
          <cell r="R62">
            <v>0</v>
          </cell>
        </row>
        <row r="63">
          <cell r="A63">
            <v>15251105</v>
          </cell>
          <cell r="B63">
            <v>60</v>
          </cell>
          <cell r="C63" t="str">
            <v>靳修贤</v>
          </cell>
          <cell r="D63" t="str">
            <v>运输学1503</v>
          </cell>
          <cell r="E63" t="str">
            <v>交通运输（铁道运输）</v>
          </cell>
        </row>
        <row r="63">
          <cell r="H63">
            <v>0</v>
          </cell>
        </row>
        <row r="63">
          <cell r="K63">
            <v>0</v>
          </cell>
        </row>
        <row r="63">
          <cell r="N63">
            <v>0</v>
          </cell>
        </row>
        <row r="63">
          <cell r="R63">
            <v>0</v>
          </cell>
        </row>
        <row r="64">
          <cell r="A64">
            <v>15251108</v>
          </cell>
          <cell r="B64">
            <v>61</v>
          </cell>
          <cell r="C64" t="str">
            <v>李利君</v>
          </cell>
          <cell r="D64" t="str">
            <v>运输学1503</v>
          </cell>
          <cell r="E64" t="str">
            <v>交通运输（铁道运输）</v>
          </cell>
        </row>
        <row r="64">
          <cell r="H64">
            <v>0</v>
          </cell>
        </row>
        <row r="64">
          <cell r="K64">
            <v>0</v>
          </cell>
        </row>
        <row r="64">
          <cell r="N64">
            <v>0</v>
          </cell>
        </row>
        <row r="64">
          <cell r="R64">
            <v>0</v>
          </cell>
        </row>
        <row r="65">
          <cell r="A65">
            <v>15251114</v>
          </cell>
          <cell r="B65">
            <v>62</v>
          </cell>
          <cell r="C65" t="str">
            <v>穆志星</v>
          </cell>
          <cell r="D65" t="str">
            <v>运输学1503</v>
          </cell>
          <cell r="E65" t="str">
            <v>交通运输（铁道运输）</v>
          </cell>
        </row>
        <row r="65">
          <cell r="H65">
            <v>0</v>
          </cell>
        </row>
        <row r="65">
          <cell r="K65">
            <v>0</v>
          </cell>
        </row>
        <row r="65">
          <cell r="N65">
            <v>0</v>
          </cell>
        </row>
        <row r="65">
          <cell r="R65">
            <v>0</v>
          </cell>
        </row>
        <row r="66">
          <cell r="A66">
            <v>15251115</v>
          </cell>
          <cell r="B66">
            <v>63</v>
          </cell>
          <cell r="C66" t="str">
            <v>戚艺璇</v>
          </cell>
          <cell r="D66" t="str">
            <v>运输学1503</v>
          </cell>
          <cell r="E66" t="str">
            <v>交通运输（铁道运输）</v>
          </cell>
        </row>
        <row r="66">
          <cell r="H66">
            <v>0</v>
          </cell>
        </row>
        <row r="66">
          <cell r="K66">
            <v>0</v>
          </cell>
        </row>
        <row r="66">
          <cell r="N66">
            <v>0</v>
          </cell>
        </row>
        <row r="66">
          <cell r="R66">
            <v>0</v>
          </cell>
        </row>
        <row r="67">
          <cell r="A67">
            <v>15251127</v>
          </cell>
          <cell r="B67">
            <v>64</v>
          </cell>
          <cell r="C67" t="str">
            <v>张吉生</v>
          </cell>
          <cell r="D67" t="str">
            <v>运输学1503</v>
          </cell>
          <cell r="E67" t="str">
            <v>交通运输（铁道运输）</v>
          </cell>
        </row>
        <row r="67">
          <cell r="H67">
            <v>0</v>
          </cell>
        </row>
        <row r="67">
          <cell r="K67">
            <v>0</v>
          </cell>
        </row>
        <row r="67">
          <cell r="N67">
            <v>0</v>
          </cell>
        </row>
        <row r="67">
          <cell r="R67">
            <v>0</v>
          </cell>
        </row>
        <row r="68">
          <cell r="A68">
            <v>15251131</v>
          </cell>
          <cell r="B68">
            <v>65</v>
          </cell>
          <cell r="C68" t="str">
            <v>陈修全</v>
          </cell>
          <cell r="D68" t="str">
            <v>运输学1503</v>
          </cell>
          <cell r="E68" t="str">
            <v>交通运输（铁道运输）</v>
          </cell>
        </row>
        <row r="68">
          <cell r="H68">
            <v>0</v>
          </cell>
        </row>
        <row r="68">
          <cell r="K68">
            <v>0</v>
          </cell>
        </row>
        <row r="68">
          <cell r="N68">
            <v>0</v>
          </cell>
        </row>
        <row r="68">
          <cell r="R68">
            <v>0</v>
          </cell>
        </row>
        <row r="69">
          <cell r="A69">
            <v>15251134</v>
          </cell>
          <cell r="B69">
            <v>66</v>
          </cell>
          <cell r="C69" t="str">
            <v>范健磊</v>
          </cell>
          <cell r="D69" t="str">
            <v>运输学1503</v>
          </cell>
          <cell r="E69" t="str">
            <v>交通运输（铁道运输）</v>
          </cell>
        </row>
        <row r="69">
          <cell r="H69">
            <v>0</v>
          </cell>
        </row>
        <row r="69">
          <cell r="K69">
            <v>0</v>
          </cell>
        </row>
        <row r="69">
          <cell r="N69">
            <v>0</v>
          </cell>
        </row>
        <row r="69">
          <cell r="R69">
            <v>0</v>
          </cell>
        </row>
        <row r="70">
          <cell r="A70">
            <v>15251139</v>
          </cell>
          <cell r="B70">
            <v>67</v>
          </cell>
          <cell r="C70" t="str">
            <v>李俊敏</v>
          </cell>
          <cell r="D70" t="str">
            <v>运输学1503</v>
          </cell>
          <cell r="E70" t="str">
            <v>交通运输（铁道运输）</v>
          </cell>
        </row>
        <row r="70">
          <cell r="H70">
            <v>0</v>
          </cell>
        </row>
        <row r="70">
          <cell r="K70">
            <v>0</v>
          </cell>
        </row>
        <row r="70">
          <cell r="N70">
            <v>0</v>
          </cell>
        </row>
        <row r="70">
          <cell r="R70">
            <v>0</v>
          </cell>
        </row>
        <row r="71">
          <cell r="A71">
            <v>15251141</v>
          </cell>
          <cell r="B71">
            <v>68</v>
          </cell>
          <cell r="C71" t="str">
            <v>刘洛宸</v>
          </cell>
          <cell r="D71" t="str">
            <v>运输学1503</v>
          </cell>
          <cell r="E71" t="str">
            <v>交通运输（铁道运输）</v>
          </cell>
        </row>
        <row r="71">
          <cell r="H71">
            <v>0</v>
          </cell>
        </row>
        <row r="71">
          <cell r="K71">
            <v>0</v>
          </cell>
        </row>
        <row r="71">
          <cell r="N71">
            <v>0</v>
          </cell>
        </row>
        <row r="71">
          <cell r="R71">
            <v>0</v>
          </cell>
        </row>
        <row r="72">
          <cell r="A72">
            <v>15251152</v>
          </cell>
          <cell r="B72">
            <v>69</v>
          </cell>
          <cell r="C72" t="str">
            <v>陶黎彬</v>
          </cell>
          <cell r="D72" t="str">
            <v>运输学1503</v>
          </cell>
          <cell r="E72" t="str">
            <v>交通运输（铁道运输）</v>
          </cell>
        </row>
        <row r="72">
          <cell r="H72">
            <v>0</v>
          </cell>
        </row>
        <row r="72">
          <cell r="K72">
            <v>0</v>
          </cell>
        </row>
        <row r="72">
          <cell r="N72">
            <v>0</v>
          </cell>
        </row>
        <row r="72">
          <cell r="R72">
            <v>0</v>
          </cell>
        </row>
        <row r="73">
          <cell r="A73">
            <v>15251165</v>
          </cell>
          <cell r="B73">
            <v>70</v>
          </cell>
          <cell r="C73" t="str">
            <v>曹鹏程</v>
          </cell>
          <cell r="D73" t="str">
            <v>运输学1503</v>
          </cell>
          <cell r="E73" t="str">
            <v>交通运输（铁道运输）</v>
          </cell>
        </row>
        <row r="73">
          <cell r="H73">
            <v>0</v>
          </cell>
        </row>
        <row r="73">
          <cell r="K73">
            <v>0</v>
          </cell>
        </row>
        <row r="73">
          <cell r="N73">
            <v>0</v>
          </cell>
        </row>
        <row r="73">
          <cell r="R73">
            <v>0</v>
          </cell>
        </row>
        <row r="74">
          <cell r="A74">
            <v>15251166</v>
          </cell>
          <cell r="B74">
            <v>71</v>
          </cell>
          <cell r="C74" t="str">
            <v>陈辉</v>
          </cell>
          <cell r="D74" t="str">
            <v>运输学1503</v>
          </cell>
          <cell r="E74" t="str">
            <v>交通运输（铁道运输）</v>
          </cell>
        </row>
        <row r="74">
          <cell r="H74">
            <v>0</v>
          </cell>
        </row>
        <row r="74">
          <cell r="K74">
            <v>0</v>
          </cell>
        </row>
        <row r="74">
          <cell r="N74">
            <v>0</v>
          </cell>
        </row>
        <row r="74">
          <cell r="R74">
            <v>0</v>
          </cell>
        </row>
        <row r="75">
          <cell r="A75">
            <v>15251170</v>
          </cell>
          <cell r="B75">
            <v>72</v>
          </cell>
          <cell r="C75" t="str">
            <v>胡宏举</v>
          </cell>
          <cell r="D75" t="str">
            <v>运输学1503</v>
          </cell>
          <cell r="E75" t="str">
            <v>交通运输（铁道运输）</v>
          </cell>
        </row>
        <row r="75">
          <cell r="H75">
            <v>0</v>
          </cell>
        </row>
        <row r="75">
          <cell r="K75">
            <v>0</v>
          </cell>
        </row>
        <row r="75">
          <cell r="N75">
            <v>0</v>
          </cell>
        </row>
        <row r="75">
          <cell r="R75">
            <v>0</v>
          </cell>
        </row>
        <row r="76">
          <cell r="A76">
            <v>15251171</v>
          </cell>
          <cell r="B76">
            <v>73</v>
          </cell>
          <cell r="C76" t="str">
            <v>胡自强</v>
          </cell>
          <cell r="D76" t="str">
            <v>运输学1503</v>
          </cell>
          <cell r="E76" t="str">
            <v>交通运输（铁道运输）</v>
          </cell>
        </row>
        <row r="76">
          <cell r="H76">
            <v>0</v>
          </cell>
          <cell r="I76" t="str">
            <v>大二校级优秀团员+0.5</v>
          </cell>
          <cell r="J76">
            <v>0.5</v>
          </cell>
          <cell r="K76">
            <v>0.0657894736842105</v>
          </cell>
        </row>
        <row r="76">
          <cell r="N76">
            <v>0</v>
          </cell>
        </row>
        <row r="76">
          <cell r="R76">
            <v>0.0657894736842105</v>
          </cell>
        </row>
        <row r="77">
          <cell r="A77">
            <v>15251185</v>
          </cell>
          <cell r="B77">
            <v>74</v>
          </cell>
          <cell r="C77" t="str">
            <v>许钰涵</v>
          </cell>
          <cell r="D77" t="str">
            <v>运输学1503</v>
          </cell>
          <cell r="E77" t="str">
            <v>交通运输（铁道运输）</v>
          </cell>
        </row>
        <row r="77">
          <cell r="H77">
            <v>0</v>
          </cell>
          <cell r="I77" t="str">
            <v>大二校级优秀团员+0.5</v>
          </cell>
          <cell r="J77">
            <v>0.5</v>
          </cell>
          <cell r="K77">
            <v>0.0657894736842105</v>
          </cell>
        </row>
        <row r="77">
          <cell r="N77">
            <v>0</v>
          </cell>
        </row>
        <row r="77">
          <cell r="R77">
            <v>0.0657894736842105</v>
          </cell>
        </row>
        <row r="78">
          <cell r="A78">
            <v>15251186</v>
          </cell>
          <cell r="B78">
            <v>75</v>
          </cell>
          <cell r="C78" t="str">
            <v>杨秉浩</v>
          </cell>
          <cell r="D78" t="str">
            <v>运输学1503</v>
          </cell>
          <cell r="E78" t="str">
            <v>交通运输（铁道运输）</v>
          </cell>
        </row>
        <row r="78">
          <cell r="H78">
            <v>0</v>
          </cell>
        </row>
        <row r="78">
          <cell r="K78">
            <v>0</v>
          </cell>
        </row>
        <row r="78">
          <cell r="N78">
            <v>0</v>
          </cell>
        </row>
        <row r="78">
          <cell r="R78">
            <v>0</v>
          </cell>
        </row>
        <row r="79">
          <cell r="A79">
            <v>15251193</v>
          </cell>
          <cell r="B79">
            <v>76</v>
          </cell>
          <cell r="C79" t="str">
            <v>张仪鹏</v>
          </cell>
          <cell r="D79" t="str">
            <v>运输学1503</v>
          </cell>
          <cell r="E79" t="str">
            <v>交通运输（铁道运输）</v>
          </cell>
        </row>
        <row r="79">
          <cell r="H79">
            <v>0</v>
          </cell>
        </row>
        <row r="79">
          <cell r="K79">
            <v>0</v>
          </cell>
        </row>
        <row r="79">
          <cell r="N79">
            <v>0</v>
          </cell>
        </row>
        <row r="79">
          <cell r="R79">
            <v>0</v>
          </cell>
        </row>
        <row r="80">
          <cell r="A80">
            <v>15251199</v>
          </cell>
          <cell r="B80">
            <v>77</v>
          </cell>
          <cell r="C80" t="str">
            <v>陈越</v>
          </cell>
          <cell r="D80" t="str">
            <v>运输学1503</v>
          </cell>
          <cell r="E80" t="str">
            <v>交通运输（铁道运输）</v>
          </cell>
        </row>
        <row r="80">
          <cell r="H80">
            <v>0</v>
          </cell>
        </row>
        <row r="80">
          <cell r="K80">
            <v>0</v>
          </cell>
        </row>
        <row r="80">
          <cell r="N80">
            <v>0</v>
          </cell>
        </row>
        <row r="80">
          <cell r="R80">
            <v>0</v>
          </cell>
        </row>
        <row r="81">
          <cell r="A81">
            <v>15251207</v>
          </cell>
          <cell r="B81">
            <v>78</v>
          </cell>
          <cell r="C81" t="str">
            <v>马鑫</v>
          </cell>
          <cell r="D81" t="str">
            <v>运输学1503</v>
          </cell>
          <cell r="E81" t="str">
            <v>交通运输（铁道运输）</v>
          </cell>
        </row>
        <row r="81">
          <cell r="H81">
            <v>0</v>
          </cell>
        </row>
        <row r="81">
          <cell r="K81">
            <v>0</v>
          </cell>
        </row>
        <row r="81">
          <cell r="N81">
            <v>0</v>
          </cell>
        </row>
        <row r="81">
          <cell r="R81">
            <v>0</v>
          </cell>
        </row>
        <row r="82">
          <cell r="A82">
            <v>15251208</v>
          </cell>
          <cell r="B82">
            <v>79</v>
          </cell>
          <cell r="C82" t="str">
            <v>买买提·依明</v>
          </cell>
          <cell r="D82" t="str">
            <v>运输学1503</v>
          </cell>
          <cell r="E82" t="str">
            <v>交通运输（铁道运输）</v>
          </cell>
        </row>
        <row r="82">
          <cell r="H82">
            <v>0</v>
          </cell>
        </row>
        <row r="82">
          <cell r="K82">
            <v>0</v>
          </cell>
        </row>
        <row r="82">
          <cell r="N82">
            <v>0</v>
          </cell>
        </row>
        <row r="82">
          <cell r="R82">
            <v>0</v>
          </cell>
        </row>
        <row r="83">
          <cell r="A83">
            <v>15221076</v>
          </cell>
          <cell r="B83">
            <v>80</v>
          </cell>
          <cell r="C83" t="str">
            <v>辛屹</v>
          </cell>
          <cell r="D83" t="str">
            <v>运输学1503</v>
          </cell>
          <cell r="E83" t="str">
            <v>交通运输（铁道运输）</v>
          </cell>
        </row>
        <row r="83">
          <cell r="H83">
            <v>0</v>
          </cell>
        </row>
        <row r="83">
          <cell r="K83">
            <v>0</v>
          </cell>
        </row>
        <row r="83">
          <cell r="N83">
            <v>0</v>
          </cell>
        </row>
        <row r="83">
          <cell r="R83">
            <v>0</v>
          </cell>
        </row>
        <row r="84">
          <cell r="A84">
            <v>15221281</v>
          </cell>
          <cell r="B84">
            <v>81</v>
          </cell>
          <cell r="C84" t="str">
            <v>夏炀</v>
          </cell>
          <cell r="D84" t="str">
            <v>运输学1503</v>
          </cell>
          <cell r="E84" t="str">
            <v>交通运输（铁道运输）</v>
          </cell>
        </row>
        <row r="84">
          <cell r="H84">
            <v>0</v>
          </cell>
        </row>
        <row r="84">
          <cell r="K84">
            <v>0</v>
          </cell>
        </row>
        <row r="84">
          <cell r="N84">
            <v>0</v>
          </cell>
        </row>
        <row r="84">
          <cell r="R84">
            <v>0</v>
          </cell>
        </row>
        <row r="85">
          <cell r="A85">
            <v>15231124</v>
          </cell>
          <cell r="B85">
            <v>82</v>
          </cell>
          <cell r="C85" t="str">
            <v>郝翔楠</v>
          </cell>
          <cell r="D85" t="str">
            <v>运输学1503</v>
          </cell>
          <cell r="E85" t="str">
            <v>交通运输（铁道运输）</v>
          </cell>
        </row>
        <row r="85">
          <cell r="H85">
            <v>0</v>
          </cell>
        </row>
        <row r="85">
          <cell r="K85">
            <v>0</v>
          </cell>
        </row>
        <row r="85">
          <cell r="N85">
            <v>0</v>
          </cell>
        </row>
        <row r="85">
          <cell r="R85">
            <v>0</v>
          </cell>
        </row>
        <row r="86">
          <cell r="A86">
            <v>14251004</v>
          </cell>
          <cell r="B86">
            <v>83</v>
          </cell>
          <cell r="C86" t="str">
            <v>费松川</v>
          </cell>
          <cell r="D86" t="str">
            <v>运输学1503</v>
          </cell>
          <cell r="E86" t="str">
            <v>交通运输（铁道运输）</v>
          </cell>
        </row>
        <row r="86">
          <cell r="H86">
            <v>0</v>
          </cell>
        </row>
        <row r="86">
          <cell r="K86">
            <v>0</v>
          </cell>
        </row>
        <row r="86">
          <cell r="N86">
            <v>0</v>
          </cell>
        </row>
        <row r="86">
          <cell r="R86">
            <v>0</v>
          </cell>
        </row>
        <row r="87">
          <cell r="A87">
            <v>14251203</v>
          </cell>
          <cell r="B87">
            <v>84</v>
          </cell>
          <cell r="C87" t="str">
            <v>王蓝子健</v>
          </cell>
          <cell r="D87" t="str">
            <v>运输学1503</v>
          </cell>
          <cell r="E87" t="str">
            <v>交通运输（铁道运输）</v>
          </cell>
        </row>
        <row r="87">
          <cell r="H87">
            <v>0</v>
          </cell>
        </row>
        <row r="87">
          <cell r="K87">
            <v>0</v>
          </cell>
        </row>
        <row r="87">
          <cell r="N87">
            <v>0</v>
          </cell>
        </row>
        <row r="87">
          <cell r="R87">
            <v>0</v>
          </cell>
        </row>
        <row r="88">
          <cell r="A88">
            <v>15251198</v>
          </cell>
          <cell r="B88">
            <v>85</v>
          </cell>
          <cell r="C88" t="str">
            <v>鲍优红</v>
          </cell>
          <cell r="D88" t="str">
            <v>运输学1504</v>
          </cell>
          <cell r="E88" t="str">
            <v>交通运输（铁道运输）</v>
          </cell>
        </row>
        <row r="88">
          <cell r="H88">
            <v>0</v>
          </cell>
        </row>
        <row r="88">
          <cell r="K88">
            <v>0</v>
          </cell>
        </row>
        <row r="88">
          <cell r="N88">
            <v>0</v>
          </cell>
        </row>
        <row r="88">
          <cell r="R88">
            <v>0</v>
          </cell>
        </row>
        <row r="89">
          <cell r="A89">
            <v>15251223</v>
          </cell>
          <cell r="B89">
            <v>86</v>
          </cell>
          <cell r="C89" t="str">
            <v>周香濡</v>
          </cell>
          <cell r="D89" t="str">
            <v>运输学1504</v>
          </cell>
          <cell r="E89" t="str">
            <v>交通运输（铁道运输）</v>
          </cell>
        </row>
        <row r="89">
          <cell r="H89">
            <v>0</v>
          </cell>
        </row>
        <row r="89">
          <cell r="K89">
            <v>0</v>
          </cell>
        </row>
        <row r="89">
          <cell r="N89">
            <v>0</v>
          </cell>
        </row>
        <row r="89">
          <cell r="R89">
            <v>0</v>
          </cell>
        </row>
        <row r="90">
          <cell r="A90">
            <v>15251224</v>
          </cell>
          <cell r="B90">
            <v>87</v>
          </cell>
          <cell r="C90" t="str">
            <v>曹睿</v>
          </cell>
          <cell r="D90" t="str">
            <v>运输学1504</v>
          </cell>
          <cell r="E90" t="str">
            <v>交通运输（铁道运输）</v>
          </cell>
        </row>
        <row r="90">
          <cell r="H90">
            <v>0</v>
          </cell>
        </row>
        <row r="90">
          <cell r="K90">
            <v>0</v>
          </cell>
        </row>
        <row r="90">
          <cell r="N90">
            <v>0</v>
          </cell>
        </row>
        <row r="90">
          <cell r="R90">
            <v>0</v>
          </cell>
        </row>
        <row r="91">
          <cell r="A91">
            <v>15251227</v>
          </cell>
          <cell r="B91">
            <v>88</v>
          </cell>
          <cell r="C91" t="str">
            <v>顾腾</v>
          </cell>
          <cell r="D91" t="str">
            <v>运输学1504</v>
          </cell>
          <cell r="E91" t="str">
            <v>交通运输（铁道运输）</v>
          </cell>
        </row>
        <row r="91">
          <cell r="H91">
            <v>0</v>
          </cell>
        </row>
        <row r="91">
          <cell r="K91">
            <v>0</v>
          </cell>
        </row>
        <row r="91">
          <cell r="N91">
            <v>0</v>
          </cell>
        </row>
        <row r="91">
          <cell r="R91">
            <v>0</v>
          </cell>
        </row>
        <row r="92">
          <cell r="A92">
            <v>15251228</v>
          </cell>
          <cell r="B92">
            <v>89</v>
          </cell>
          <cell r="C92" t="str">
            <v>郭鹏博</v>
          </cell>
          <cell r="D92" t="str">
            <v>运输学1504</v>
          </cell>
          <cell r="E92" t="str">
            <v>交通运输（铁道运输）</v>
          </cell>
        </row>
        <row r="92">
          <cell r="H92">
            <v>0</v>
          </cell>
        </row>
        <row r="92">
          <cell r="K92">
            <v>0</v>
          </cell>
        </row>
        <row r="92">
          <cell r="N92">
            <v>0</v>
          </cell>
        </row>
        <row r="92">
          <cell r="R92">
            <v>0</v>
          </cell>
        </row>
        <row r="93">
          <cell r="A93">
            <v>15251231</v>
          </cell>
          <cell r="B93">
            <v>90</v>
          </cell>
          <cell r="C93" t="str">
            <v>李嘉楠</v>
          </cell>
          <cell r="D93" t="str">
            <v>运输学1504</v>
          </cell>
          <cell r="E93" t="str">
            <v>交通运输（铁道运输）</v>
          </cell>
        </row>
        <row r="93">
          <cell r="H93">
            <v>0</v>
          </cell>
        </row>
        <row r="93">
          <cell r="K93">
            <v>0</v>
          </cell>
        </row>
        <row r="93">
          <cell r="N93">
            <v>0</v>
          </cell>
        </row>
        <row r="93">
          <cell r="R93">
            <v>0</v>
          </cell>
        </row>
        <row r="94">
          <cell r="A94">
            <v>15251237</v>
          </cell>
          <cell r="B94">
            <v>91</v>
          </cell>
          <cell r="C94" t="str">
            <v>孙泽浩</v>
          </cell>
          <cell r="D94" t="str">
            <v>运输学1504</v>
          </cell>
          <cell r="E94" t="str">
            <v>交通运输（铁道运输）</v>
          </cell>
        </row>
        <row r="94">
          <cell r="H94">
            <v>0</v>
          </cell>
        </row>
        <row r="94">
          <cell r="K94">
            <v>0</v>
          </cell>
        </row>
        <row r="94">
          <cell r="N94">
            <v>0</v>
          </cell>
        </row>
        <row r="94">
          <cell r="R94">
            <v>0</v>
          </cell>
        </row>
        <row r="95">
          <cell r="A95">
            <v>15251238</v>
          </cell>
          <cell r="B95">
            <v>92</v>
          </cell>
          <cell r="C95" t="str">
            <v>塔力哈尔·加丧拜</v>
          </cell>
          <cell r="D95" t="str">
            <v>运输学1504</v>
          </cell>
          <cell r="E95" t="str">
            <v>交通运输（铁道运输）</v>
          </cell>
        </row>
        <row r="95">
          <cell r="H95">
            <v>0</v>
          </cell>
        </row>
        <row r="95">
          <cell r="K95">
            <v>0</v>
          </cell>
        </row>
        <row r="95">
          <cell r="N95">
            <v>0</v>
          </cell>
        </row>
        <row r="95">
          <cell r="R95">
            <v>0</v>
          </cell>
        </row>
        <row r="96">
          <cell r="A96">
            <v>15251239</v>
          </cell>
          <cell r="B96">
            <v>93</v>
          </cell>
          <cell r="C96" t="str">
            <v>王磊</v>
          </cell>
          <cell r="D96" t="str">
            <v>运输学1504</v>
          </cell>
          <cell r="E96" t="str">
            <v>交通运输（铁道运输）</v>
          </cell>
        </row>
        <row r="96">
          <cell r="H96">
            <v>0</v>
          </cell>
        </row>
        <row r="96">
          <cell r="K96">
            <v>0</v>
          </cell>
        </row>
        <row r="96">
          <cell r="N96">
            <v>0</v>
          </cell>
        </row>
        <row r="96">
          <cell r="R96">
            <v>0</v>
          </cell>
        </row>
        <row r="97">
          <cell r="A97">
            <v>15251249</v>
          </cell>
          <cell r="B97">
            <v>94</v>
          </cell>
          <cell r="C97" t="str">
            <v>朱恺</v>
          </cell>
          <cell r="D97" t="str">
            <v>运输学1504</v>
          </cell>
          <cell r="E97" t="str">
            <v>交通运输（铁道运输）</v>
          </cell>
          <cell r="F97" t="str">
            <v>实用新型专利+8</v>
          </cell>
          <cell r="G97">
            <v>8</v>
          </cell>
          <cell r="H97">
            <v>0.244897959183673</v>
          </cell>
          <cell r="I97" t="str">
            <v>大二校级优秀团员+0.5
大三校级优秀团员+0.5</v>
          </cell>
          <cell r="J97">
            <v>1</v>
          </cell>
          <cell r="K97">
            <v>0.131578947368421</v>
          </cell>
        </row>
        <row r="97">
          <cell r="N97">
            <v>0</v>
          </cell>
        </row>
        <row r="97">
          <cell r="R97">
            <v>0.376476906552095</v>
          </cell>
        </row>
        <row r="98">
          <cell r="A98">
            <v>15251250</v>
          </cell>
          <cell r="B98">
            <v>95</v>
          </cell>
          <cell r="C98" t="str">
            <v>阿尔孜古丽·巴拉提</v>
          </cell>
          <cell r="D98" t="str">
            <v>运输学1504</v>
          </cell>
          <cell r="E98" t="str">
            <v>交通运输（铁道运输）</v>
          </cell>
        </row>
        <row r="98">
          <cell r="H98">
            <v>0</v>
          </cell>
        </row>
        <row r="98">
          <cell r="K98">
            <v>0</v>
          </cell>
        </row>
        <row r="98">
          <cell r="N98">
            <v>0</v>
          </cell>
        </row>
        <row r="98">
          <cell r="R98">
            <v>0</v>
          </cell>
        </row>
        <row r="99">
          <cell r="A99">
            <v>15251253</v>
          </cell>
          <cell r="B99">
            <v>96</v>
          </cell>
          <cell r="C99" t="str">
            <v>邓彧</v>
          </cell>
          <cell r="D99" t="str">
            <v>运输学1504</v>
          </cell>
          <cell r="E99" t="str">
            <v>交通运输（铁道运输）</v>
          </cell>
        </row>
        <row r="99">
          <cell r="H99">
            <v>0</v>
          </cell>
          <cell r="I99" t="str">
            <v>大二校级优秀团员+0.5</v>
          </cell>
          <cell r="J99">
            <v>0.5</v>
          </cell>
          <cell r="K99">
            <v>0.0657894736842105</v>
          </cell>
        </row>
        <row r="99">
          <cell r="N99">
            <v>0</v>
          </cell>
        </row>
        <row r="99">
          <cell r="R99">
            <v>0.0657894736842105</v>
          </cell>
        </row>
        <row r="100">
          <cell r="A100">
            <v>15251255</v>
          </cell>
          <cell r="B100">
            <v>97</v>
          </cell>
          <cell r="C100" t="str">
            <v>董曜</v>
          </cell>
          <cell r="D100" t="str">
            <v>运输学1504</v>
          </cell>
          <cell r="E100" t="str">
            <v>交通运输（铁道运输）</v>
          </cell>
        </row>
        <row r="100">
          <cell r="H100">
            <v>0</v>
          </cell>
        </row>
        <row r="100">
          <cell r="K100">
            <v>0</v>
          </cell>
        </row>
        <row r="100">
          <cell r="N100">
            <v>0</v>
          </cell>
        </row>
        <row r="100">
          <cell r="R100">
            <v>0</v>
          </cell>
        </row>
        <row r="101">
          <cell r="A101">
            <v>15251265</v>
          </cell>
          <cell r="B101">
            <v>98</v>
          </cell>
          <cell r="C101" t="str">
            <v>林海歆</v>
          </cell>
          <cell r="D101" t="str">
            <v>运输学1504</v>
          </cell>
          <cell r="E101" t="str">
            <v>交通运输（铁道运输）</v>
          </cell>
        </row>
        <row r="101">
          <cell r="H101">
            <v>0</v>
          </cell>
          <cell r="I101" t="str">
            <v>大二校级优秀团员+0.5</v>
          </cell>
          <cell r="J101">
            <v>0.5</v>
          </cell>
          <cell r="K101">
            <v>0.0657894736842105</v>
          </cell>
        </row>
        <row r="101">
          <cell r="N101">
            <v>0</v>
          </cell>
        </row>
        <row r="101">
          <cell r="R101">
            <v>0.0657894736842105</v>
          </cell>
        </row>
        <row r="102">
          <cell r="A102">
            <v>15251271</v>
          </cell>
          <cell r="B102">
            <v>99</v>
          </cell>
          <cell r="C102" t="str">
            <v>王于勤</v>
          </cell>
          <cell r="D102" t="str">
            <v>运输学1504</v>
          </cell>
          <cell r="E102" t="str">
            <v>交通运输（铁道运输）</v>
          </cell>
        </row>
        <row r="102">
          <cell r="H102">
            <v>0</v>
          </cell>
          <cell r="I102" t="str">
            <v> </v>
          </cell>
        </row>
        <row r="102">
          <cell r="K102">
            <v>0</v>
          </cell>
        </row>
        <row r="102">
          <cell r="N102">
            <v>0</v>
          </cell>
        </row>
        <row r="102">
          <cell r="R102">
            <v>0</v>
          </cell>
        </row>
        <row r="103">
          <cell r="A103">
            <v>15251274</v>
          </cell>
          <cell r="B103">
            <v>100</v>
          </cell>
          <cell r="C103" t="str">
            <v>王晗笑</v>
          </cell>
          <cell r="D103" t="str">
            <v>运输学1504</v>
          </cell>
          <cell r="E103" t="str">
            <v>交通运输（铁道运输）</v>
          </cell>
        </row>
        <row r="103">
          <cell r="H103">
            <v>0</v>
          </cell>
        </row>
        <row r="103">
          <cell r="K103">
            <v>0</v>
          </cell>
        </row>
        <row r="103">
          <cell r="N103">
            <v>0</v>
          </cell>
        </row>
        <row r="103">
          <cell r="R103">
            <v>0</v>
          </cell>
        </row>
        <row r="104">
          <cell r="A104">
            <v>15251276</v>
          </cell>
          <cell r="B104">
            <v>101</v>
          </cell>
          <cell r="C104" t="str">
            <v>吴振宇</v>
          </cell>
          <cell r="D104" t="str">
            <v>运输学1504</v>
          </cell>
          <cell r="E104" t="str">
            <v>交通运输（铁道运输）</v>
          </cell>
        </row>
        <row r="104">
          <cell r="H104">
            <v>0</v>
          </cell>
        </row>
        <row r="104">
          <cell r="K104">
            <v>0</v>
          </cell>
        </row>
        <row r="104">
          <cell r="N104">
            <v>0</v>
          </cell>
        </row>
        <row r="104">
          <cell r="R104">
            <v>0</v>
          </cell>
        </row>
        <row r="105">
          <cell r="A105">
            <v>15251279</v>
          </cell>
          <cell r="B105">
            <v>102</v>
          </cell>
          <cell r="C105" t="str">
            <v>张昭鑫</v>
          </cell>
          <cell r="D105" t="str">
            <v>运输学1504</v>
          </cell>
          <cell r="E105" t="str">
            <v>交通运输（铁道运输）</v>
          </cell>
        </row>
        <row r="105">
          <cell r="H105">
            <v>0</v>
          </cell>
        </row>
        <row r="105">
          <cell r="K105">
            <v>0</v>
          </cell>
        </row>
        <row r="105">
          <cell r="N105">
            <v>0</v>
          </cell>
        </row>
        <row r="105">
          <cell r="R105">
            <v>0</v>
          </cell>
        </row>
        <row r="106">
          <cell r="A106">
            <v>15251282</v>
          </cell>
          <cell r="B106">
            <v>103</v>
          </cell>
          <cell r="C106" t="str">
            <v>晏强成</v>
          </cell>
          <cell r="D106" t="str">
            <v>运输学1504</v>
          </cell>
          <cell r="E106" t="str">
            <v>交通运输（铁道运输）</v>
          </cell>
        </row>
        <row r="106">
          <cell r="H106">
            <v>0</v>
          </cell>
        </row>
        <row r="106">
          <cell r="K106">
            <v>0</v>
          </cell>
        </row>
        <row r="106">
          <cell r="N106">
            <v>0</v>
          </cell>
        </row>
        <row r="106">
          <cell r="R106">
            <v>0</v>
          </cell>
        </row>
        <row r="107">
          <cell r="A107">
            <v>15251283</v>
          </cell>
          <cell r="B107">
            <v>104</v>
          </cell>
          <cell r="C107" t="str">
            <v>陈庚邑</v>
          </cell>
          <cell r="D107" t="str">
            <v>运输学1504</v>
          </cell>
          <cell r="E107" t="str">
            <v>交通运输（铁道运输）</v>
          </cell>
        </row>
        <row r="107">
          <cell r="H107">
            <v>0</v>
          </cell>
        </row>
        <row r="107">
          <cell r="K107">
            <v>0</v>
          </cell>
        </row>
        <row r="107">
          <cell r="N107">
            <v>0</v>
          </cell>
        </row>
        <row r="107">
          <cell r="R107">
            <v>0</v>
          </cell>
        </row>
        <row r="108">
          <cell r="A108">
            <v>15251285</v>
          </cell>
          <cell r="B108">
            <v>105</v>
          </cell>
          <cell r="C108" t="str">
            <v>旦增</v>
          </cell>
          <cell r="D108" t="str">
            <v>运输学1504</v>
          </cell>
          <cell r="E108" t="str">
            <v>交通运输（铁道运输）</v>
          </cell>
        </row>
        <row r="108">
          <cell r="H108">
            <v>0</v>
          </cell>
        </row>
        <row r="108">
          <cell r="K108">
            <v>0</v>
          </cell>
        </row>
        <row r="108">
          <cell r="N108">
            <v>0</v>
          </cell>
        </row>
        <row r="108">
          <cell r="R108">
            <v>0</v>
          </cell>
        </row>
        <row r="109">
          <cell r="A109">
            <v>15251294</v>
          </cell>
          <cell r="B109">
            <v>106</v>
          </cell>
          <cell r="C109" t="str">
            <v>罗贇杰</v>
          </cell>
          <cell r="D109" t="str">
            <v>运输学1504</v>
          </cell>
          <cell r="E109" t="str">
            <v>交通运输（铁道运输）</v>
          </cell>
        </row>
        <row r="109">
          <cell r="H109">
            <v>0</v>
          </cell>
        </row>
        <row r="109">
          <cell r="K109">
            <v>0</v>
          </cell>
        </row>
        <row r="109">
          <cell r="N109">
            <v>0</v>
          </cell>
        </row>
        <row r="109">
          <cell r="R109">
            <v>0</v>
          </cell>
        </row>
        <row r="110">
          <cell r="A110">
            <v>15251305</v>
          </cell>
          <cell r="B110">
            <v>107</v>
          </cell>
          <cell r="C110" t="str">
            <v>王子依</v>
          </cell>
          <cell r="D110" t="str">
            <v>运输学1504</v>
          </cell>
          <cell r="E110" t="str">
            <v>交通运输（铁道运输）</v>
          </cell>
        </row>
        <row r="110">
          <cell r="H110">
            <v>0</v>
          </cell>
        </row>
        <row r="110">
          <cell r="K110">
            <v>0</v>
          </cell>
        </row>
        <row r="110">
          <cell r="N110">
            <v>0</v>
          </cell>
        </row>
        <row r="110">
          <cell r="R110">
            <v>0</v>
          </cell>
        </row>
        <row r="111">
          <cell r="A111">
            <v>15251309</v>
          </cell>
          <cell r="B111">
            <v>108</v>
          </cell>
          <cell r="C111" t="str">
            <v>谢东昊</v>
          </cell>
          <cell r="D111" t="str">
            <v>运输学1504</v>
          </cell>
          <cell r="E111" t="str">
            <v>交通运输（铁道运输）</v>
          </cell>
        </row>
        <row r="111">
          <cell r="H111">
            <v>0</v>
          </cell>
        </row>
        <row r="111">
          <cell r="K111">
            <v>0</v>
          </cell>
        </row>
        <row r="111">
          <cell r="N111">
            <v>0</v>
          </cell>
        </row>
        <row r="111">
          <cell r="R111">
            <v>0</v>
          </cell>
        </row>
        <row r="112">
          <cell r="A112">
            <v>15251315</v>
          </cell>
          <cell r="B112">
            <v>109</v>
          </cell>
          <cell r="C112" t="str">
            <v>邹翔</v>
          </cell>
          <cell r="D112" t="str">
            <v>运输学1504</v>
          </cell>
          <cell r="E112" t="str">
            <v>交通运输（铁道运输）</v>
          </cell>
        </row>
        <row r="112">
          <cell r="H112">
            <v>0</v>
          </cell>
        </row>
        <row r="112">
          <cell r="K112">
            <v>0</v>
          </cell>
        </row>
        <row r="112">
          <cell r="N112">
            <v>0</v>
          </cell>
        </row>
        <row r="112">
          <cell r="R112">
            <v>0</v>
          </cell>
        </row>
        <row r="113">
          <cell r="A113">
            <v>15231062</v>
          </cell>
          <cell r="B113">
            <v>110</v>
          </cell>
          <cell r="C113" t="str">
            <v>董伟明</v>
          </cell>
          <cell r="D113" t="str">
            <v>运输学1504</v>
          </cell>
          <cell r="E113" t="str">
            <v>交通运输（铁道运输）</v>
          </cell>
        </row>
        <row r="113">
          <cell r="H113">
            <v>0</v>
          </cell>
        </row>
        <row r="113">
          <cell r="K113">
            <v>0</v>
          </cell>
        </row>
        <row r="113">
          <cell r="N113">
            <v>0</v>
          </cell>
        </row>
        <row r="113">
          <cell r="R113">
            <v>0</v>
          </cell>
        </row>
        <row r="114">
          <cell r="A114">
            <v>15241063</v>
          </cell>
          <cell r="B114">
            <v>111</v>
          </cell>
          <cell r="C114" t="str">
            <v>陈奇</v>
          </cell>
          <cell r="D114" t="str">
            <v>运输学1504</v>
          </cell>
          <cell r="E114" t="str">
            <v>交通运输（铁道运输）</v>
          </cell>
        </row>
        <row r="114">
          <cell r="H114">
            <v>0</v>
          </cell>
        </row>
        <row r="114">
          <cell r="K114">
            <v>0</v>
          </cell>
        </row>
        <row r="114">
          <cell r="N114">
            <v>0</v>
          </cell>
        </row>
        <row r="114">
          <cell r="R114">
            <v>0</v>
          </cell>
        </row>
        <row r="115">
          <cell r="A115">
            <v>15271025</v>
          </cell>
          <cell r="B115">
            <v>112</v>
          </cell>
          <cell r="C115" t="str">
            <v>曾宁</v>
          </cell>
          <cell r="D115" t="str">
            <v>运输学1504</v>
          </cell>
          <cell r="E115" t="str">
            <v>交通运输（铁道运输）</v>
          </cell>
          <cell r="F115" t="str">
            <v>全国大学生数学建模竞赛北京市二等奖次创+2， 北京市大学生物理实验竞赛一等奖次创+2.5，国家级大学生物理竞赛二等奖+5</v>
          </cell>
          <cell r="G115">
            <v>9.5</v>
          </cell>
          <cell r="H115">
            <v>0.290816326530612</v>
          </cell>
        </row>
        <row r="115">
          <cell r="K115">
            <v>0</v>
          </cell>
        </row>
        <row r="115">
          <cell r="N115">
            <v>0</v>
          </cell>
        </row>
        <row r="115">
          <cell r="R115">
            <v>0.290816326530612</v>
          </cell>
        </row>
        <row r="116">
          <cell r="A116">
            <v>14251282</v>
          </cell>
          <cell r="B116">
            <v>113</v>
          </cell>
          <cell r="C116" t="str">
            <v>官鹏飞</v>
          </cell>
          <cell r="D116" t="str">
            <v>运输学1504</v>
          </cell>
          <cell r="E116" t="str">
            <v>交通运输（铁道运输）</v>
          </cell>
        </row>
        <row r="116">
          <cell r="H116">
            <v>0</v>
          </cell>
        </row>
        <row r="116">
          <cell r="K116">
            <v>0</v>
          </cell>
        </row>
        <row r="116">
          <cell r="N116">
            <v>0</v>
          </cell>
        </row>
        <row r="116">
          <cell r="R116">
            <v>0</v>
          </cell>
        </row>
        <row r="117">
          <cell r="A117">
            <v>15251006</v>
          </cell>
          <cell r="B117">
            <v>114</v>
          </cell>
          <cell r="C117" t="str">
            <v>洪俊意</v>
          </cell>
          <cell r="D117" t="str">
            <v>运输学1505</v>
          </cell>
          <cell r="E117" t="str">
            <v>交通运输（城市轨道交通）</v>
          </cell>
        </row>
        <row r="117">
          <cell r="H117">
            <v>0</v>
          </cell>
        </row>
        <row r="117">
          <cell r="K117">
            <v>0</v>
          </cell>
        </row>
        <row r="117">
          <cell r="N117">
            <v>0</v>
          </cell>
        </row>
        <row r="117">
          <cell r="R117">
            <v>0</v>
          </cell>
        </row>
        <row r="118">
          <cell r="A118">
            <v>15251009</v>
          </cell>
          <cell r="B118">
            <v>115</v>
          </cell>
          <cell r="C118" t="str">
            <v>梁健</v>
          </cell>
          <cell r="D118" t="str">
            <v>运输学1505</v>
          </cell>
          <cell r="E118" t="str">
            <v>交通运输（城市轨道交通）</v>
          </cell>
        </row>
        <row r="118">
          <cell r="H118">
            <v>0</v>
          </cell>
        </row>
        <row r="118">
          <cell r="K118">
            <v>0</v>
          </cell>
        </row>
        <row r="118">
          <cell r="N118">
            <v>0</v>
          </cell>
        </row>
        <row r="118">
          <cell r="R118">
            <v>0</v>
          </cell>
        </row>
        <row r="119">
          <cell r="A119">
            <v>15251011</v>
          </cell>
          <cell r="B119">
            <v>116</v>
          </cell>
          <cell r="C119" t="str">
            <v>马矿</v>
          </cell>
          <cell r="D119" t="str">
            <v>运输学1505</v>
          </cell>
          <cell r="E119" t="str">
            <v>交通运输（城市轨道交通）</v>
          </cell>
        </row>
        <row r="119">
          <cell r="H119">
            <v>0</v>
          </cell>
        </row>
        <row r="119">
          <cell r="K119">
            <v>0</v>
          </cell>
        </row>
        <row r="119">
          <cell r="N119">
            <v>0</v>
          </cell>
        </row>
        <row r="119">
          <cell r="R119">
            <v>0</v>
          </cell>
        </row>
        <row r="120">
          <cell r="A120">
            <v>15251021</v>
          </cell>
          <cell r="B120">
            <v>117</v>
          </cell>
          <cell r="C120" t="str">
            <v>杨舒</v>
          </cell>
          <cell r="D120" t="str">
            <v>运输学1505</v>
          </cell>
          <cell r="E120" t="str">
            <v>交通运输（城市轨道交通）</v>
          </cell>
          <cell r="F120" t="str">
            <v>大三大学生创新创业市级6分</v>
          </cell>
          <cell r="G120">
            <v>6</v>
          </cell>
          <cell r="H120">
            <v>0.183673469387755</v>
          </cell>
        </row>
        <row r="120">
          <cell r="K120">
            <v>0</v>
          </cell>
        </row>
        <row r="120">
          <cell r="N120">
            <v>0</v>
          </cell>
        </row>
        <row r="120">
          <cell r="R120">
            <v>0.183673469387755</v>
          </cell>
        </row>
        <row r="121">
          <cell r="A121">
            <v>15251032</v>
          </cell>
          <cell r="B121">
            <v>118</v>
          </cell>
          <cell r="C121" t="str">
            <v>曹书曼</v>
          </cell>
          <cell r="D121" t="str">
            <v>运输学1505</v>
          </cell>
          <cell r="E121" t="str">
            <v>交通运输（城市轨道交通）</v>
          </cell>
        </row>
        <row r="121">
          <cell r="H121">
            <v>0</v>
          </cell>
        </row>
        <row r="121">
          <cell r="K121">
            <v>0</v>
          </cell>
        </row>
        <row r="121">
          <cell r="N121">
            <v>0</v>
          </cell>
        </row>
        <row r="121">
          <cell r="R121">
            <v>0</v>
          </cell>
        </row>
        <row r="122">
          <cell r="A122">
            <v>15251033</v>
          </cell>
          <cell r="B122">
            <v>119</v>
          </cell>
          <cell r="C122" t="str">
            <v>陈奕冰</v>
          </cell>
          <cell r="D122" t="str">
            <v>运输学1505</v>
          </cell>
          <cell r="E122" t="str">
            <v>交通运输（城市轨道交通）</v>
          </cell>
        </row>
        <row r="122">
          <cell r="H122">
            <v>0</v>
          </cell>
        </row>
        <row r="122">
          <cell r="K122">
            <v>0</v>
          </cell>
        </row>
        <row r="122">
          <cell r="N122">
            <v>0</v>
          </cell>
        </row>
        <row r="122">
          <cell r="R122">
            <v>0</v>
          </cell>
        </row>
        <row r="123">
          <cell r="A123">
            <v>15251034</v>
          </cell>
          <cell r="B123">
            <v>120</v>
          </cell>
          <cell r="C123" t="str">
            <v>方瑜琪</v>
          </cell>
          <cell r="D123" t="str">
            <v>运输学1505</v>
          </cell>
          <cell r="E123" t="str">
            <v>交通运输（城市轨道交通）</v>
          </cell>
        </row>
        <row r="123">
          <cell r="H123">
            <v>0</v>
          </cell>
          <cell r="I123" t="str">
            <v>大二校级优秀团干部+0.5</v>
          </cell>
          <cell r="J123">
            <v>0.5</v>
          </cell>
          <cell r="K123">
            <v>0.0657894736842105</v>
          </cell>
        </row>
        <row r="123">
          <cell r="N123">
            <v>0</v>
          </cell>
        </row>
        <row r="123">
          <cell r="R123">
            <v>0.0657894736842105</v>
          </cell>
        </row>
        <row r="124">
          <cell r="A124">
            <v>15251040</v>
          </cell>
          <cell r="B124">
            <v>121</v>
          </cell>
          <cell r="C124" t="str">
            <v>李之</v>
          </cell>
          <cell r="D124" t="str">
            <v>运输学1505</v>
          </cell>
          <cell r="E124" t="str">
            <v>交通运输（城市轨道交通）</v>
          </cell>
          <cell r="F124" t="str">
            <v>大二全国大学生英语竞赛三等奖+4</v>
          </cell>
          <cell r="G124">
            <v>4</v>
          </cell>
          <cell r="H124">
            <v>0.122448979591837</v>
          </cell>
          <cell r="I124" t="str">
            <v>大一校级优秀团员+0.5</v>
          </cell>
          <cell r="J124">
            <v>0.5</v>
          </cell>
          <cell r="K124">
            <v>0.0657894736842105</v>
          </cell>
        </row>
        <row r="124">
          <cell r="N124">
            <v>0</v>
          </cell>
        </row>
        <row r="124">
          <cell r="R124">
            <v>0.188238453276047</v>
          </cell>
        </row>
        <row r="125">
          <cell r="A125">
            <v>15251051</v>
          </cell>
          <cell r="B125">
            <v>122</v>
          </cell>
          <cell r="C125" t="str">
            <v>王宁宁</v>
          </cell>
          <cell r="D125" t="str">
            <v>运输学1505</v>
          </cell>
          <cell r="E125" t="str">
            <v>交通运输（城市轨道交通）</v>
          </cell>
        </row>
        <row r="125">
          <cell r="H125">
            <v>0</v>
          </cell>
        </row>
        <row r="125">
          <cell r="K125">
            <v>0</v>
          </cell>
        </row>
        <row r="125">
          <cell r="N125">
            <v>0</v>
          </cell>
        </row>
        <row r="125">
          <cell r="R125">
            <v>0</v>
          </cell>
        </row>
        <row r="126">
          <cell r="A126">
            <v>15251054</v>
          </cell>
          <cell r="B126">
            <v>123</v>
          </cell>
          <cell r="C126" t="str">
            <v>吴晓庆</v>
          </cell>
          <cell r="D126" t="str">
            <v>运输学1505</v>
          </cell>
          <cell r="E126" t="str">
            <v>交通运输（城市轨道交通）</v>
          </cell>
        </row>
        <row r="126">
          <cell r="H126">
            <v>0</v>
          </cell>
        </row>
        <row r="126">
          <cell r="K126">
            <v>0</v>
          </cell>
        </row>
        <row r="126">
          <cell r="N126">
            <v>0</v>
          </cell>
        </row>
        <row r="126">
          <cell r="R126">
            <v>0</v>
          </cell>
        </row>
        <row r="127">
          <cell r="A127">
            <v>15251071</v>
          </cell>
          <cell r="B127">
            <v>124</v>
          </cell>
          <cell r="C127" t="str">
            <v>李博</v>
          </cell>
          <cell r="D127" t="str">
            <v>运输学1505</v>
          </cell>
          <cell r="E127" t="str">
            <v>交通运输（城市轨道交通）</v>
          </cell>
          <cell r="F127" t="str">
            <v>大三美国大学生数学建模大赛二等奖+4（主创）</v>
          </cell>
          <cell r="G127">
            <v>4</v>
          </cell>
          <cell r="H127">
            <v>0.122448979591837</v>
          </cell>
        </row>
        <row r="127">
          <cell r="K127">
            <v>0</v>
          </cell>
        </row>
        <row r="127">
          <cell r="N127">
            <v>0</v>
          </cell>
        </row>
        <row r="127">
          <cell r="R127">
            <v>0.122448979591837</v>
          </cell>
        </row>
        <row r="128">
          <cell r="A128">
            <v>15251076</v>
          </cell>
          <cell r="B128">
            <v>125</v>
          </cell>
          <cell r="C128" t="str">
            <v>莫斯贤</v>
          </cell>
          <cell r="D128" t="str">
            <v>运输学1505</v>
          </cell>
          <cell r="E128" t="str">
            <v>交通运输（城市轨道交通）</v>
          </cell>
        </row>
        <row r="128">
          <cell r="H128">
            <v>0</v>
          </cell>
        </row>
        <row r="128">
          <cell r="K128">
            <v>0</v>
          </cell>
        </row>
        <row r="128">
          <cell r="N128">
            <v>0</v>
          </cell>
        </row>
        <row r="128">
          <cell r="R128">
            <v>0</v>
          </cell>
        </row>
        <row r="129">
          <cell r="A129">
            <v>15251082</v>
          </cell>
          <cell r="B129">
            <v>126</v>
          </cell>
          <cell r="C129" t="str">
            <v>石意如</v>
          </cell>
          <cell r="D129" t="str">
            <v>运输学1505</v>
          </cell>
          <cell r="E129" t="str">
            <v>交通运输（城市轨道交通）</v>
          </cell>
        </row>
        <row r="129">
          <cell r="H129">
            <v>0</v>
          </cell>
        </row>
        <row r="129">
          <cell r="K129">
            <v>0</v>
          </cell>
        </row>
        <row r="129">
          <cell r="N129">
            <v>0</v>
          </cell>
        </row>
        <row r="129">
          <cell r="R129">
            <v>0</v>
          </cell>
        </row>
        <row r="130">
          <cell r="A130">
            <v>15251098</v>
          </cell>
          <cell r="B130">
            <v>127</v>
          </cell>
          <cell r="C130" t="str">
            <v>蔡林峰</v>
          </cell>
          <cell r="D130" t="str">
            <v>运输学1505</v>
          </cell>
          <cell r="E130" t="str">
            <v>交通运输（城市轨道交通）</v>
          </cell>
        </row>
        <row r="130">
          <cell r="H130">
            <v>0</v>
          </cell>
        </row>
        <row r="130">
          <cell r="K130">
            <v>0</v>
          </cell>
        </row>
        <row r="130">
          <cell r="N130">
            <v>0</v>
          </cell>
        </row>
        <row r="130">
          <cell r="R130">
            <v>0</v>
          </cell>
        </row>
        <row r="131">
          <cell r="A131">
            <v>15251109</v>
          </cell>
          <cell r="B131">
            <v>128</v>
          </cell>
          <cell r="C131" t="str">
            <v>李宁海</v>
          </cell>
          <cell r="D131" t="str">
            <v>运输学1505</v>
          </cell>
          <cell r="E131" t="str">
            <v>交通运输（城市轨道交通）</v>
          </cell>
          <cell r="F131" t="str">
            <v>大三美国大学生数学建模大赛一等奖4分（次创）、大三大学生创新项目市级6分、</v>
          </cell>
          <cell r="G131">
            <v>10</v>
          </cell>
          <cell r="H131">
            <v>0.306122448979592</v>
          </cell>
          <cell r="I131" t="str">
            <v>大二校级优秀团员+0.5、大二校级三好学生+1、大三校级优秀团干部+1</v>
          </cell>
          <cell r="J131">
            <v>2.5</v>
          </cell>
          <cell r="K131">
            <v>0.328947368421053</v>
          </cell>
        </row>
        <row r="131">
          <cell r="N131">
            <v>0</v>
          </cell>
        </row>
        <row r="131">
          <cell r="R131">
            <v>0.635069817400644</v>
          </cell>
        </row>
        <row r="132">
          <cell r="A132">
            <v>15251112</v>
          </cell>
          <cell r="B132">
            <v>129</v>
          </cell>
          <cell r="C132" t="str">
            <v>刘杰</v>
          </cell>
          <cell r="D132" t="str">
            <v>运输学1505</v>
          </cell>
          <cell r="E132" t="str">
            <v>交通运输（城市轨道交通）</v>
          </cell>
        </row>
        <row r="132">
          <cell r="H132">
            <v>0</v>
          </cell>
        </row>
        <row r="132">
          <cell r="K132">
            <v>0</v>
          </cell>
        </row>
        <row r="132">
          <cell r="N132">
            <v>0</v>
          </cell>
        </row>
        <row r="132">
          <cell r="R132">
            <v>0</v>
          </cell>
        </row>
        <row r="133">
          <cell r="A133">
            <v>15251121</v>
          </cell>
          <cell r="B133">
            <v>130</v>
          </cell>
          <cell r="C133" t="str">
            <v>韦航铭</v>
          </cell>
          <cell r="D133" t="str">
            <v>运输学1505</v>
          </cell>
          <cell r="E133" t="str">
            <v>交通运输（城市轨道交通）</v>
          </cell>
        </row>
        <row r="133">
          <cell r="H133">
            <v>0</v>
          </cell>
        </row>
        <row r="133">
          <cell r="K133">
            <v>0</v>
          </cell>
        </row>
        <row r="133">
          <cell r="N133">
            <v>0</v>
          </cell>
        </row>
        <row r="133">
          <cell r="R133">
            <v>0</v>
          </cell>
        </row>
        <row r="134">
          <cell r="A134">
            <v>15251122</v>
          </cell>
          <cell r="B134">
            <v>131</v>
          </cell>
          <cell r="C134" t="str">
            <v>温芳</v>
          </cell>
          <cell r="D134" t="str">
            <v>运输学1505</v>
          </cell>
          <cell r="E134" t="str">
            <v>交通运输（城市轨道交通）</v>
          </cell>
          <cell r="F134" t="str">
            <v>大三美国大学生数学建模大赛一等奖4分（次创）、大三大学生创新项目市级6分、</v>
          </cell>
          <cell r="G134">
            <v>10</v>
          </cell>
          <cell r="H134">
            <v>0.306122448979592</v>
          </cell>
          <cell r="I134" t="str">
            <v>大二校级优秀团员+0.5、大二校级三好学生+1</v>
          </cell>
          <cell r="J134">
            <v>1.5</v>
          </cell>
          <cell r="K134">
            <v>0.197368421052632</v>
          </cell>
        </row>
        <row r="134">
          <cell r="N134">
            <v>0</v>
          </cell>
        </row>
        <row r="134">
          <cell r="R134">
            <v>0.503490870032223</v>
          </cell>
        </row>
        <row r="135">
          <cell r="A135">
            <v>15251125</v>
          </cell>
          <cell r="B135">
            <v>132</v>
          </cell>
          <cell r="C135" t="str">
            <v>辛俊鹏</v>
          </cell>
          <cell r="D135" t="str">
            <v>运输学1505</v>
          </cell>
          <cell r="E135" t="str">
            <v>交通运输（城市轨道交通）</v>
          </cell>
          <cell r="F135" t="str">
            <v>大一全国大学生英语竞赛（NECCS）二等奖+5；大二全国大学生英语竞赛（NECCS）二等奖+4</v>
          </cell>
          <cell r="G135">
            <v>9</v>
          </cell>
          <cell r="H135">
            <v>0.275510204081633</v>
          </cell>
        </row>
        <row r="135">
          <cell r="K135">
            <v>0</v>
          </cell>
        </row>
        <row r="135">
          <cell r="N135">
            <v>0</v>
          </cell>
        </row>
        <row r="135">
          <cell r="R135">
            <v>0.275510204081633</v>
          </cell>
        </row>
        <row r="136">
          <cell r="A136">
            <v>15251145</v>
          </cell>
          <cell r="B136">
            <v>133</v>
          </cell>
          <cell r="C136" t="str">
            <v>罗凯</v>
          </cell>
          <cell r="D136" t="str">
            <v>运输学1505</v>
          </cell>
          <cell r="E136" t="str">
            <v>交通运输（城市轨道交通）</v>
          </cell>
        </row>
        <row r="136">
          <cell r="H136">
            <v>0</v>
          </cell>
        </row>
        <row r="136">
          <cell r="K136">
            <v>0</v>
          </cell>
        </row>
        <row r="136">
          <cell r="N136">
            <v>0</v>
          </cell>
        </row>
        <row r="136">
          <cell r="R136">
            <v>0</v>
          </cell>
        </row>
        <row r="137">
          <cell r="A137">
            <v>15251149</v>
          </cell>
          <cell r="B137">
            <v>134</v>
          </cell>
          <cell r="C137" t="str">
            <v>努尔兰别克·阿勒泰</v>
          </cell>
          <cell r="D137" t="str">
            <v>运输学1505</v>
          </cell>
          <cell r="E137" t="str">
            <v>交通运输（城市轨道交通）</v>
          </cell>
        </row>
        <row r="137">
          <cell r="H137">
            <v>0</v>
          </cell>
        </row>
        <row r="137">
          <cell r="K137">
            <v>0</v>
          </cell>
        </row>
        <row r="137">
          <cell r="N137">
            <v>0</v>
          </cell>
        </row>
        <row r="137">
          <cell r="R137">
            <v>0</v>
          </cell>
        </row>
        <row r="138">
          <cell r="A138">
            <v>15251160</v>
          </cell>
          <cell r="B138">
            <v>135</v>
          </cell>
          <cell r="C138" t="str">
            <v>张国万</v>
          </cell>
          <cell r="D138" t="str">
            <v>运输学1505</v>
          </cell>
          <cell r="E138" t="str">
            <v>交通运输（城市轨道交通）</v>
          </cell>
        </row>
        <row r="138">
          <cell r="H138">
            <v>0</v>
          </cell>
        </row>
        <row r="138">
          <cell r="K138">
            <v>0</v>
          </cell>
        </row>
        <row r="138">
          <cell r="N138">
            <v>0</v>
          </cell>
        </row>
        <row r="138">
          <cell r="R138">
            <v>0</v>
          </cell>
        </row>
        <row r="139">
          <cell r="A139">
            <v>15271187</v>
          </cell>
          <cell r="B139">
            <v>136</v>
          </cell>
          <cell r="C139" t="str">
            <v>陈露</v>
          </cell>
          <cell r="D139" t="str">
            <v>运输学1505</v>
          </cell>
          <cell r="E139" t="str">
            <v>交通运输（城市轨道交通）</v>
          </cell>
          <cell r="F139" t="str">
            <v>大三：美赛S奖+2</v>
          </cell>
          <cell r="G139">
            <v>2</v>
          </cell>
          <cell r="H139">
            <v>0.0612244897959184</v>
          </cell>
          <cell r="I139" t="str">
            <v>大一校级优秀团员+0.5；大三校级优秀团员+0.5</v>
          </cell>
          <cell r="J139">
            <v>1</v>
          </cell>
          <cell r="K139">
            <v>0.131578947368421</v>
          </cell>
        </row>
        <row r="139">
          <cell r="N139">
            <v>0</v>
          </cell>
        </row>
        <row r="139">
          <cell r="R139">
            <v>0.192803437164339</v>
          </cell>
        </row>
        <row r="140">
          <cell r="A140">
            <v>15271274</v>
          </cell>
          <cell r="B140">
            <v>137</v>
          </cell>
          <cell r="C140" t="str">
            <v>郑钰琪</v>
          </cell>
          <cell r="D140" t="str">
            <v>运输学1505</v>
          </cell>
          <cell r="E140" t="str">
            <v>交通运输（城市轨道交通）</v>
          </cell>
        </row>
        <row r="140">
          <cell r="H140">
            <v>0</v>
          </cell>
        </row>
        <row r="140">
          <cell r="K140">
            <v>0</v>
          </cell>
        </row>
        <row r="140">
          <cell r="N140">
            <v>0</v>
          </cell>
        </row>
        <row r="140">
          <cell r="R140">
            <v>0</v>
          </cell>
        </row>
        <row r="141">
          <cell r="A141">
            <v>15281050</v>
          </cell>
          <cell r="B141">
            <v>138</v>
          </cell>
          <cell r="C141" t="str">
            <v>汪婷</v>
          </cell>
          <cell r="D141" t="str">
            <v>运输学1505</v>
          </cell>
          <cell r="E141" t="str">
            <v>交通运输（城市轨道交通）</v>
          </cell>
        </row>
        <row r="141">
          <cell r="H141">
            <v>0</v>
          </cell>
        </row>
        <row r="141">
          <cell r="K141">
            <v>0</v>
          </cell>
        </row>
        <row r="141">
          <cell r="N141">
            <v>0</v>
          </cell>
        </row>
        <row r="141">
          <cell r="R141">
            <v>0</v>
          </cell>
        </row>
        <row r="142">
          <cell r="A142">
            <v>15221117</v>
          </cell>
          <cell r="B142">
            <v>139</v>
          </cell>
          <cell r="C142" t="str">
            <v>陈仪</v>
          </cell>
          <cell r="D142" t="str">
            <v>运输学1505</v>
          </cell>
          <cell r="E142" t="str">
            <v>交通运输（城市轨道交通）</v>
          </cell>
        </row>
        <row r="142">
          <cell r="H142">
            <v>0</v>
          </cell>
        </row>
        <row r="142">
          <cell r="K142">
            <v>0</v>
          </cell>
        </row>
        <row r="142">
          <cell r="N142">
            <v>0</v>
          </cell>
        </row>
        <row r="142">
          <cell r="R142">
            <v>0</v>
          </cell>
        </row>
        <row r="143">
          <cell r="A143">
            <v>15221225</v>
          </cell>
          <cell r="B143">
            <v>140</v>
          </cell>
          <cell r="C143" t="str">
            <v>熊茹</v>
          </cell>
          <cell r="D143" t="str">
            <v>运输学1505</v>
          </cell>
          <cell r="E143" t="str">
            <v>交通运输（城市轨道交通）</v>
          </cell>
        </row>
        <row r="143">
          <cell r="H143">
            <v>0</v>
          </cell>
        </row>
        <row r="143">
          <cell r="K143">
            <v>0</v>
          </cell>
        </row>
        <row r="143">
          <cell r="N143">
            <v>0</v>
          </cell>
        </row>
        <row r="143">
          <cell r="R143">
            <v>0</v>
          </cell>
        </row>
        <row r="144">
          <cell r="A144">
            <v>15231209</v>
          </cell>
          <cell r="B144">
            <v>141</v>
          </cell>
          <cell r="C144" t="str">
            <v>赵丹丹</v>
          </cell>
          <cell r="D144" t="str">
            <v>运输学1505</v>
          </cell>
          <cell r="E144" t="str">
            <v>交通运输（城市轨道交通）</v>
          </cell>
        </row>
        <row r="144">
          <cell r="H144">
            <v>0</v>
          </cell>
          <cell r="I144" t="str">
            <v>大三校级优秀团员+0.5</v>
          </cell>
          <cell r="J144">
            <v>0.5</v>
          </cell>
          <cell r="K144">
            <v>0.0657894736842105</v>
          </cell>
        </row>
        <row r="144">
          <cell r="N144">
            <v>0</v>
          </cell>
        </row>
        <row r="144">
          <cell r="R144">
            <v>0.0657894736842105</v>
          </cell>
        </row>
        <row r="145">
          <cell r="A145">
            <v>15251172</v>
          </cell>
          <cell r="B145">
            <v>142</v>
          </cell>
          <cell r="C145" t="str">
            <v>黄靖茹</v>
          </cell>
          <cell r="D145" t="str">
            <v>运输学1506</v>
          </cell>
          <cell r="E145" t="str">
            <v>交通运输（城市轨道交通）</v>
          </cell>
        </row>
        <row r="145">
          <cell r="H145">
            <v>0</v>
          </cell>
          <cell r="I145" t="str">
            <v>大二校级优秀团员+0.5、大二校级三好学生+1</v>
          </cell>
          <cell r="J145">
            <v>1.5</v>
          </cell>
          <cell r="K145">
            <v>0.197368421052632</v>
          </cell>
        </row>
        <row r="145">
          <cell r="N145">
            <v>0</v>
          </cell>
        </row>
        <row r="145">
          <cell r="R145">
            <v>0.197368421052632</v>
          </cell>
        </row>
        <row r="146">
          <cell r="A146">
            <v>15251177</v>
          </cell>
          <cell r="B146">
            <v>143</v>
          </cell>
          <cell r="C146" t="str">
            <v>刘奕廷</v>
          </cell>
          <cell r="D146" t="str">
            <v>运输学1506</v>
          </cell>
          <cell r="E146" t="str">
            <v>交通运输（城市轨道交通）</v>
          </cell>
        </row>
        <row r="146">
          <cell r="H146">
            <v>0</v>
          </cell>
        </row>
        <row r="146">
          <cell r="K146">
            <v>0</v>
          </cell>
        </row>
        <row r="146">
          <cell r="N146">
            <v>0</v>
          </cell>
        </row>
        <row r="146">
          <cell r="R146">
            <v>0</v>
          </cell>
        </row>
        <row r="147">
          <cell r="A147">
            <v>15251188</v>
          </cell>
          <cell r="B147">
            <v>144</v>
          </cell>
          <cell r="C147" t="str">
            <v>杨小露</v>
          </cell>
          <cell r="D147" t="str">
            <v>运输学1506</v>
          </cell>
          <cell r="E147" t="str">
            <v>交通运输（城市轨道交通）</v>
          </cell>
        </row>
        <row r="147">
          <cell r="H147">
            <v>0</v>
          </cell>
          <cell r="I147" t="str">
            <v>大二校级优秀团员+0.5</v>
          </cell>
          <cell r="J147">
            <v>0.5</v>
          </cell>
          <cell r="K147">
            <v>0.0657894736842105</v>
          </cell>
        </row>
        <row r="147">
          <cell r="N147">
            <v>0</v>
          </cell>
        </row>
        <row r="147">
          <cell r="R147">
            <v>0.0657894736842105</v>
          </cell>
        </row>
        <row r="148">
          <cell r="A148">
            <v>15251189</v>
          </cell>
          <cell r="B148">
            <v>145</v>
          </cell>
          <cell r="C148" t="str">
            <v>叶尔森·俄尼热别克</v>
          </cell>
          <cell r="D148" t="str">
            <v>运输学1506</v>
          </cell>
          <cell r="E148" t="str">
            <v>交通运输（城市轨道交通）</v>
          </cell>
        </row>
        <row r="148">
          <cell r="H148">
            <v>0</v>
          </cell>
        </row>
        <row r="148">
          <cell r="K148">
            <v>0</v>
          </cell>
        </row>
        <row r="148">
          <cell r="N148">
            <v>0</v>
          </cell>
        </row>
        <row r="148">
          <cell r="R148">
            <v>0</v>
          </cell>
        </row>
        <row r="149">
          <cell r="A149">
            <v>15251203</v>
          </cell>
          <cell r="B149">
            <v>146</v>
          </cell>
          <cell r="C149" t="str">
            <v>廖志文</v>
          </cell>
          <cell r="D149" t="str">
            <v>运输学1506</v>
          </cell>
          <cell r="E149" t="str">
            <v>交通运输（城市轨道交通）</v>
          </cell>
        </row>
        <row r="149">
          <cell r="H149">
            <v>0</v>
          </cell>
        </row>
        <row r="149">
          <cell r="K149">
            <v>0</v>
          </cell>
        </row>
        <row r="149">
          <cell r="N149">
            <v>0</v>
          </cell>
        </row>
        <row r="149">
          <cell r="R149">
            <v>0</v>
          </cell>
        </row>
        <row r="150">
          <cell r="A150">
            <v>15251213</v>
          </cell>
          <cell r="B150">
            <v>147</v>
          </cell>
          <cell r="C150" t="str">
            <v>田周敏</v>
          </cell>
          <cell r="D150" t="str">
            <v>运输学1506</v>
          </cell>
          <cell r="E150" t="str">
            <v>交通运输（城市轨道交通）</v>
          </cell>
        </row>
        <row r="150">
          <cell r="H150">
            <v>0</v>
          </cell>
        </row>
        <row r="150">
          <cell r="K150">
            <v>0</v>
          </cell>
        </row>
        <row r="150">
          <cell r="N150">
            <v>0</v>
          </cell>
        </row>
        <row r="150">
          <cell r="R150">
            <v>0</v>
          </cell>
        </row>
        <row r="151">
          <cell r="A151">
            <v>15251218</v>
          </cell>
          <cell r="B151">
            <v>148</v>
          </cell>
          <cell r="C151" t="str">
            <v>杨茗舒</v>
          </cell>
          <cell r="D151" t="str">
            <v>运输学1506</v>
          </cell>
          <cell r="E151" t="str">
            <v>交通运输（城市轨道交通）</v>
          </cell>
          <cell r="F151" t="str">
            <v>大三数学建模北京市二等奖+4（主创）</v>
          </cell>
          <cell r="G151">
            <v>4</v>
          </cell>
          <cell r="H151">
            <v>0.122448979591837</v>
          </cell>
          <cell r="I151" t="str">
            <v>大二校级优秀团员+0.5</v>
          </cell>
          <cell r="J151">
            <v>0.5</v>
          </cell>
          <cell r="K151">
            <v>0.0657894736842105</v>
          </cell>
        </row>
        <row r="151">
          <cell r="N151">
            <v>0</v>
          </cell>
        </row>
        <row r="151">
          <cell r="R151">
            <v>0.188238453276047</v>
          </cell>
        </row>
        <row r="152">
          <cell r="A152">
            <v>15251220</v>
          </cell>
          <cell r="B152">
            <v>149</v>
          </cell>
          <cell r="C152" t="str">
            <v>张锦</v>
          </cell>
          <cell r="D152" t="str">
            <v>运输学1506</v>
          </cell>
          <cell r="E152" t="str">
            <v>交通运输（城市轨道交通）</v>
          </cell>
        </row>
        <row r="152">
          <cell r="H152">
            <v>0</v>
          </cell>
        </row>
        <row r="152">
          <cell r="K152">
            <v>0</v>
          </cell>
          <cell r="L152" t="str">
            <v>北京大学生音乐节</v>
          </cell>
          <cell r="M152">
            <v>1</v>
          </cell>
          <cell r="N152">
            <v>0.5</v>
          </cell>
        </row>
        <row r="152">
          <cell r="R152">
            <v>0.5</v>
          </cell>
        </row>
        <row r="153">
          <cell r="A153">
            <v>15251225</v>
          </cell>
          <cell r="B153">
            <v>150</v>
          </cell>
          <cell r="C153" t="str">
            <v>陈秋羽</v>
          </cell>
          <cell r="D153" t="str">
            <v>运输学1506</v>
          </cell>
          <cell r="E153" t="str">
            <v>交通运输（城市轨道交通）</v>
          </cell>
        </row>
        <row r="153">
          <cell r="H153">
            <v>0</v>
          </cell>
        </row>
        <row r="153">
          <cell r="K153">
            <v>0</v>
          </cell>
        </row>
        <row r="153">
          <cell r="N153">
            <v>0</v>
          </cell>
        </row>
        <row r="153">
          <cell r="R153">
            <v>0</v>
          </cell>
        </row>
        <row r="154">
          <cell r="A154">
            <v>15251230</v>
          </cell>
          <cell r="B154">
            <v>151</v>
          </cell>
          <cell r="C154" t="str">
            <v>茧敏</v>
          </cell>
          <cell r="D154" t="str">
            <v>运输学1506</v>
          </cell>
          <cell r="E154" t="str">
            <v>交通运输（城市轨道交通）</v>
          </cell>
          <cell r="F154" t="str">
            <v>大二全国部分地区大学生物理竞赛三等奖+3</v>
          </cell>
          <cell r="G154">
            <v>3</v>
          </cell>
          <cell r="H154">
            <v>0.0918367346938776</v>
          </cell>
          <cell r="I154" t="str">
            <v>大二校级三好学生+1</v>
          </cell>
          <cell r="J154">
            <v>1</v>
          </cell>
          <cell r="K154">
            <v>0.131578947368421</v>
          </cell>
        </row>
        <row r="154">
          <cell r="N154">
            <v>0</v>
          </cell>
        </row>
        <row r="154">
          <cell r="R154">
            <v>0.223415682062299</v>
          </cell>
        </row>
        <row r="155">
          <cell r="A155">
            <v>15251232</v>
          </cell>
          <cell r="B155">
            <v>152</v>
          </cell>
          <cell r="C155" t="str">
            <v>刘港</v>
          </cell>
          <cell r="D155" t="str">
            <v>运输学1506</v>
          </cell>
          <cell r="E155" t="str">
            <v>交通运输（城市轨道交通）</v>
          </cell>
        </row>
        <row r="155">
          <cell r="H155">
            <v>0</v>
          </cell>
        </row>
        <row r="155">
          <cell r="K155">
            <v>0</v>
          </cell>
        </row>
        <row r="155">
          <cell r="N155">
            <v>0</v>
          </cell>
        </row>
        <row r="155">
          <cell r="R155">
            <v>0</v>
          </cell>
        </row>
        <row r="156">
          <cell r="A156">
            <v>15251252</v>
          </cell>
          <cell r="B156">
            <v>153</v>
          </cell>
          <cell r="C156" t="str">
            <v>陈思铮</v>
          </cell>
          <cell r="D156" t="str">
            <v>运输学1506</v>
          </cell>
          <cell r="E156" t="str">
            <v>交通运输（城市轨道交通）</v>
          </cell>
        </row>
        <row r="156">
          <cell r="H156">
            <v>0</v>
          </cell>
        </row>
        <row r="156">
          <cell r="K156">
            <v>0</v>
          </cell>
        </row>
        <row r="156">
          <cell r="N156">
            <v>0</v>
          </cell>
        </row>
        <row r="156">
          <cell r="R156">
            <v>0</v>
          </cell>
        </row>
        <row r="157">
          <cell r="A157">
            <v>15251257</v>
          </cell>
          <cell r="B157">
            <v>154</v>
          </cell>
          <cell r="C157" t="str">
            <v>郭新浩</v>
          </cell>
          <cell r="D157" t="str">
            <v>运输学1506</v>
          </cell>
          <cell r="E157" t="str">
            <v>交通运输（城市轨道交通）</v>
          </cell>
          <cell r="F157" t="str">
            <v>大三全国大学生数学建模竞赛北京市二等奖2分（次创）</v>
          </cell>
          <cell r="G157">
            <v>2</v>
          </cell>
          <cell r="H157">
            <v>0.0612244897959184</v>
          </cell>
          <cell r="I157" t="str">
            <v>大三校级优秀团员+0.5</v>
          </cell>
          <cell r="J157">
            <v>0.5</v>
          </cell>
          <cell r="K157">
            <v>0.0657894736842105</v>
          </cell>
        </row>
        <row r="157">
          <cell r="N157">
            <v>0</v>
          </cell>
        </row>
        <row r="157">
          <cell r="R157">
            <v>0.127013963480129</v>
          </cell>
        </row>
        <row r="158">
          <cell r="A158">
            <v>15251258</v>
          </cell>
          <cell r="B158">
            <v>155</v>
          </cell>
          <cell r="C158" t="str">
            <v>黄蕴麒</v>
          </cell>
          <cell r="D158" t="str">
            <v>运输学1506</v>
          </cell>
          <cell r="E158" t="str">
            <v>交通运输（城市轨道交通）</v>
          </cell>
          <cell r="F158" t="str">
            <v>大三北京市数学建模二等奖+2（次创）</v>
          </cell>
          <cell r="G158">
            <v>2</v>
          </cell>
          <cell r="H158">
            <v>0.0612244897959184</v>
          </cell>
        </row>
        <row r="158">
          <cell r="K158">
            <v>0</v>
          </cell>
        </row>
        <row r="158">
          <cell r="N158">
            <v>0</v>
          </cell>
        </row>
        <row r="158">
          <cell r="R158">
            <v>0.0612244897959184</v>
          </cell>
        </row>
        <row r="159">
          <cell r="A159">
            <v>15251269</v>
          </cell>
          <cell r="B159">
            <v>156</v>
          </cell>
          <cell r="C159" t="str">
            <v>唐莹</v>
          </cell>
          <cell r="D159" t="str">
            <v>运输学1506</v>
          </cell>
          <cell r="E159" t="str">
            <v>交通运输（城市轨道交通）</v>
          </cell>
        </row>
        <row r="159">
          <cell r="H159">
            <v>0</v>
          </cell>
        </row>
        <row r="159">
          <cell r="K159">
            <v>0</v>
          </cell>
        </row>
        <row r="159">
          <cell r="N159">
            <v>0</v>
          </cell>
        </row>
        <row r="159">
          <cell r="R159">
            <v>0</v>
          </cell>
        </row>
        <row r="160">
          <cell r="A160">
            <v>15251275</v>
          </cell>
          <cell r="B160">
            <v>157</v>
          </cell>
          <cell r="C160" t="str">
            <v>吴心瑜</v>
          </cell>
          <cell r="D160" t="str">
            <v>运输学1506</v>
          </cell>
          <cell r="E160" t="str">
            <v>交通运输（城市轨道交通）</v>
          </cell>
          <cell r="F160" t="str">
            <v>大三大学生创新创业训练项目市级+6</v>
          </cell>
          <cell r="G160">
            <v>6</v>
          </cell>
          <cell r="H160">
            <v>0.183673469387755</v>
          </cell>
        </row>
        <row r="160">
          <cell r="K160">
            <v>0</v>
          </cell>
        </row>
        <row r="160">
          <cell r="N160">
            <v>0</v>
          </cell>
        </row>
        <row r="160">
          <cell r="R160">
            <v>0.183673469387755</v>
          </cell>
        </row>
        <row r="161">
          <cell r="A161">
            <v>15251278</v>
          </cell>
          <cell r="B161">
            <v>158</v>
          </cell>
          <cell r="C161" t="str">
            <v>张雅婷</v>
          </cell>
          <cell r="D161" t="str">
            <v>运输学1506</v>
          </cell>
          <cell r="E161" t="str">
            <v>交通运输（城市轨道交通）</v>
          </cell>
        </row>
        <row r="161">
          <cell r="H161">
            <v>0</v>
          </cell>
        </row>
        <row r="161">
          <cell r="K161">
            <v>0</v>
          </cell>
        </row>
        <row r="161">
          <cell r="N161">
            <v>0</v>
          </cell>
        </row>
        <row r="161">
          <cell r="R161">
            <v>0</v>
          </cell>
        </row>
        <row r="162">
          <cell r="A162">
            <v>15251286</v>
          </cell>
          <cell r="B162">
            <v>159</v>
          </cell>
          <cell r="C162" t="str">
            <v>付艺卓</v>
          </cell>
          <cell r="D162" t="str">
            <v>运输学1506</v>
          </cell>
          <cell r="E162" t="str">
            <v>交通运输（城市轨道交通）</v>
          </cell>
        </row>
        <row r="162">
          <cell r="H162">
            <v>0</v>
          </cell>
        </row>
        <row r="162">
          <cell r="K162">
            <v>0</v>
          </cell>
        </row>
        <row r="162">
          <cell r="N162">
            <v>0</v>
          </cell>
        </row>
        <row r="162">
          <cell r="R162">
            <v>0</v>
          </cell>
        </row>
        <row r="163">
          <cell r="A163">
            <v>15251287</v>
          </cell>
          <cell r="B163">
            <v>160</v>
          </cell>
          <cell r="C163" t="str">
            <v>顾雨迪</v>
          </cell>
          <cell r="D163" t="str">
            <v>运输学1506</v>
          </cell>
          <cell r="E163" t="str">
            <v>交通运输（城市轨道交通）</v>
          </cell>
        </row>
        <row r="163">
          <cell r="H163">
            <v>0</v>
          </cell>
        </row>
        <row r="163">
          <cell r="K163">
            <v>0</v>
          </cell>
        </row>
        <row r="163">
          <cell r="N163">
            <v>0</v>
          </cell>
        </row>
        <row r="163">
          <cell r="R163">
            <v>0</v>
          </cell>
        </row>
        <row r="164">
          <cell r="A164">
            <v>15251301</v>
          </cell>
          <cell r="B164">
            <v>161</v>
          </cell>
          <cell r="C164" t="str">
            <v>陶智斌</v>
          </cell>
          <cell r="D164" t="str">
            <v>运输学1506</v>
          </cell>
          <cell r="E164" t="str">
            <v>交通运输（城市轨道交通）</v>
          </cell>
        </row>
        <row r="164">
          <cell r="H164">
            <v>0</v>
          </cell>
        </row>
        <row r="164">
          <cell r="K164">
            <v>0</v>
          </cell>
        </row>
        <row r="164">
          <cell r="N164">
            <v>0</v>
          </cell>
        </row>
        <row r="164">
          <cell r="R164">
            <v>0</v>
          </cell>
        </row>
        <row r="165">
          <cell r="A165">
            <v>15251308</v>
          </cell>
          <cell r="B165">
            <v>162</v>
          </cell>
          <cell r="C165" t="str">
            <v>吴瑾如</v>
          </cell>
          <cell r="D165" t="str">
            <v>运输学1506</v>
          </cell>
          <cell r="E165" t="str">
            <v>交通运输（城市轨道交通）</v>
          </cell>
        </row>
        <row r="165">
          <cell r="H165">
            <v>0</v>
          </cell>
        </row>
        <row r="165">
          <cell r="K165">
            <v>0</v>
          </cell>
        </row>
        <row r="165">
          <cell r="N165">
            <v>0</v>
          </cell>
        </row>
        <row r="165">
          <cell r="R165">
            <v>0</v>
          </cell>
        </row>
        <row r="166">
          <cell r="A166">
            <v>15251312</v>
          </cell>
          <cell r="B166">
            <v>163</v>
          </cell>
          <cell r="C166" t="str">
            <v>赵腾菲</v>
          </cell>
          <cell r="D166" t="str">
            <v>运输学1506</v>
          </cell>
          <cell r="E166" t="str">
            <v>交通运输（城市轨道交通）</v>
          </cell>
        </row>
        <row r="166">
          <cell r="H166">
            <v>0</v>
          </cell>
          <cell r="I166" t="str">
            <v>大二校级三好学生+1</v>
          </cell>
          <cell r="J166">
            <v>1</v>
          </cell>
          <cell r="K166">
            <v>0.131578947368421</v>
          </cell>
        </row>
        <row r="166">
          <cell r="N166">
            <v>0</v>
          </cell>
        </row>
        <row r="166">
          <cell r="R166">
            <v>0.131578947368421</v>
          </cell>
        </row>
        <row r="167">
          <cell r="A167">
            <v>15221021</v>
          </cell>
          <cell r="B167">
            <v>164</v>
          </cell>
          <cell r="C167" t="str">
            <v>王哲源</v>
          </cell>
          <cell r="D167" t="str">
            <v>运输学1506</v>
          </cell>
          <cell r="E167" t="str">
            <v>交通运输（城市轨道交通）</v>
          </cell>
          <cell r="F167" t="str">
            <v>大三国家级大创（主创）+8</v>
          </cell>
          <cell r="G167">
            <v>8</v>
          </cell>
          <cell r="H167">
            <v>0.244897959183673</v>
          </cell>
          <cell r="I167" t="str">
            <v>大一校级优秀团干部+1、大三校级优秀团员+0.5</v>
          </cell>
          <cell r="J167">
            <v>1.5</v>
          </cell>
          <cell r="K167">
            <v>0.197368421052632</v>
          </cell>
        </row>
        <row r="167">
          <cell r="N167">
            <v>0</v>
          </cell>
        </row>
        <row r="167">
          <cell r="R167">
            <v>0.442266380236305</v>
          </cell>
        </row>
        <row r="168">
          <cell r="A168">
            <v>15221074</v>
          </cell>
          <cell r="B168">
            <v>165</v>
          </cell>
          <cell r="C168" t="str">
            <v>吴昊然</v>
          </cell>
          <cell r="D168" t="str">
            <v>运输学1506</v>
          </cell>
          <cell r="E168" t="str">
            <v>交通运输（城市轨道交通）</v>
          </cell>
        </row>
        <row r="168">
          <cell r="H168">
            <v>0</v>
          </cell>
          <cell r="I168" t="str">
            <v>大二校级优秀团员+0.5</v>
          </cell>
          <cell r="J168">
            <v>0.5</v>
          </cell>
          <cell r="K168">
            <v>0.0657894736842105</v>
          </cell>
        </row>
        <row r="168">
          <cell r="N168">
            <v>0</v>
          </cell>
        </row>
        <row r="168">
          <cell r="R168">
            <v>0.0657894736842105</v>
          </cell>
        </row>
        <row r="169">
          <cell r="A169">
            <v>15221138</v>
          </cell>
          <cell r="B169">
            <v>166</v>
          </cell>
          <cell r="C169" t="str">
            <v>徐轲非</v>
          </cell>
          <cell r="D169" t="str">
            <v>运输学1506</v>
          </cell>
          <cell r="E169" t="str">
            <v>交通运输（城市轨道交通）</v>
          </cell>
        </row>
        <row r="169">
          <cell r="H169">
            <v>0</v>
          </cell>
        </row>
        <row r="169">
          <cell r="K169">
            <v>0</v>
          </cell>
        </row>
        <row r="169">
          <cell r="N169">
            <v>0</v>
          </cell>
        </row>
        <row r="169">
          <cell r="R169">
            <v>0</v>
          </cell>
        </row>
        <row r="170">
          <cell r="A170">
            <v>15221294</v>
          </cell>
          <cell r="B170">
            <v>167</v>
          </cell>
          <cell r="C170" t="str">
            <v>杜坚</v>
          </cell>
          <cell r="D170" t="str">
            <v>运输学1506</v>
          </cell>
          <cell r="E170" t="str">
            <v>交通运输（城市轨道交通）</v>
          </cell>
        </row>
        <row r="170">
          <cell r="H170">
            <v>0</v>
          </cell>
          <cell r="I170" t="str">
            <v>大三校级优秀团员+0.5</v>
          </cell>
          <cell r="J170">
            <v>0.5</v>
          </cell>
          <cell r="K170">
            <v>0.0657894736842105</v>
          </cell>
        </row>
        <row r="170">
          <cell r="N170">
            <v>0</v>
          </cell>
        </row>
        <row r="170">
          <cell r="R170">
            <v>0.0657894736842105</v>
          </cell>
        </row>
        <row r="171">
          <cell r="A171">
            <v>15271065</v>
          </cell>
          <cell r="B171">
            <v>168</v>
          </cell>
          <cell r="C171" t="str">
            <v>陈浩然</v>
          </cell>
          <cell r="D171" t="str">
            <v>运输学1506</v>
          </cell>
          <cell r="E171" t="str">
            <v>交通运输（城市轨道交通）</v>
          </cell>
        </row>
        <row r="171">
          <cell r="H171">
            <v>0</v>
          </cell>
        </row>
        <row r="171">
          <cell r="K171">
            <v>0</v>
          </cell>
        </row>
        <row r="171">
          <cell r="N171">
            <v>0</v>
          </cell>
        </row>
        <row r="171">
          <cell r="R171">
            <v>0</v>
          </cell>
        </row>
        <row r="172">
          <cell r="A172">
            <v>15271266</v>
          </cell>
          <cell r="B172">
            <v>169</v>
          </cell>
          <cell r="C172" t="str">
            <v>张巍</v>
          </cell>
          <cell r="D172" t="str">
            <v>运输学1506</v>
          </cell>
        </row>
        <row r="172">
          <cell r="H172">
            <v>0</v>
          </cell>
        </row>
        <row r="172">
          <cell r="K172">
            <v>0</v>
          </cell>
        </row>
        <row r="172">
          <cell r="N172">
            <v>0</v>
          </cell>
        </row>
        <row r="172">
          <cell r="R172">
            <v>0</v>
          </cell>
        </row>
        <row r="173">
          <cell r="A173">
            <v>15251012</v>
          </cell>
          <cell r="B173">
            <v>170</v>
          </cell>
          <cell r="C173" t="str">
            <v>马黎江</v>
          </cell>
          <cell r="D173" t="str">
            <v>运输学1507</v>
          </cell>
          <cell r="E173" t="str">
            <v>交通运输（智能运输）</v>
          </cell>
        </row>
        <row r="173">
          <cell r="H173">
            <v>0</v>
          </cell>
        </row>
        <row r="173">
          <cell r="K173">
            <v>0</v>
          </cell>
        </row>
        <row r="173">
          <cell r="N173">
            <v>0</v>
          </cell>
        </row>
        <row r="173">
          <cell r="R173">
            <v>0</v>
          </cell>
        </row>
        <row r="174">
          <cell r="A174">
            <v>15251018</v>
          </cell>
          <cell r="B174">
            <v>171</v>
          </cell>
          <cell r="C174" t="str">
            <v>韦苏玲</v>
          </cell>
          <cell r="D174" t="str">
            <v>运输学1507</v>
          </cell>
          <cell r="E174" t="str">
            <v>交通运输（智能运输）</v>
          </cell>
        </row>
        <row r="174">
          <cell r="H174">
            <v>0</v>
          </cell>
        </row>
        <row r="174">
          <cell r="K174">
            <v>0</v>
          </cell>
        </row>
        <row r="174">
          <cell r="N174">
            <v>0</v>
          </cell>
        </row>
        <row r="174">
          <cell r="R174">
            <v>0</v>
          </cell>
        </row>
        <row r="175">
          <cell r="A175">
            <v>15251064</v>
          </cell>
          <cell r="B175">
            <v>172</v>
          </cell>
          <cell r="C175" t="str">
            <v>郑明轩</v>
          </cell>
          <cell r="D175" t="str">
            <v>运输学1507</v>
          </cell>
          <cell r="E175" t="str">
            <v>交通运输（智能运输）</v>
          </cell>
          <cell r="F175" t="str">
            <v>大三电子商务三创赛北京赛区一等奖+5分</v>
          </cell>
          <cell r="G175">
            <v>5</v>
          </cell>
          <cell r="H175">
            <v>0.153061224489796</v>
          </cell>
        </row>
        <row r="175">
          <cell r="K175">
            <v>0</v>
          </cell>
        </row>
        <row r="175">
          <cell r="N175">
            <v>0</v>
          </cell>
        </row>
        <row r="175">
          <cell r="R175">
            <v>0.153061224489796</v>
          </cell>
        </row>
        <row r="176">
          <cell r="A176">
            <v>15251075</v>
          </cell>
          <cell r="B176">
            <v>173</v>
          </cell>
          <cell r="C176" t="str">
            <v>孟子琪</v>
          </cell>
          <cell r="D176" t="str">
            <v>运输学1507</v>
          </cell>
          <cell r="E176" t="str">
            <v>交通运输（智能运输）</v>
          </cell>
          <cell r="F176" t="str">
            <v>大三市级大学生创新项目主创+6 </v>
          </cell>
          <cell r="G176">
            <v>6</v>
          </cell>
          <cell r="H176">
            <v>0.183673469387755</v>
          </cell>
        </row>
        <row r="176">
          <cell r="K176">
            <v>0</v>
          </cell>
        </row>
        <row r="176">
          <cell r="N176">
            <v>0</v>
          </cell>
        </row>
        <row r="176">
          <cell r="R176">
            <v>0.183673469387755</v>
          </cell>
        </row>
        <row r="177">
          <cell r="A177">
            <v>15251090</v>
          </cell>
          <cell r="B177">
            <v>174</v>
          </cell>
          <cell r="C177" t="str">
            <v>杨纯颖</v>
          </cell>
          <cell r="D177" t="str">
            <v>运输学1507</v>
          </cell>
          <cell r="E177" t="str">
            <v>交通运输（智能运输）</v>
          </cell>
        </row>
        <row r="177">
          <cell r="H177">
            <v>0</v>
          </cell>
        </row>
        <row r="177">
          <cell r="K177">
            <v>0</v>
          </cell>
        </row>
        <row r="177">
          <cell r="N177">
            <v>0</v>
          </cell>
        </row>
        <row r="177">
          <cell r="R177">
            <v>0</v>
          </cell>
        </row>
        <row r="178">
          <cell r="A178">
            <v>15251094</v>
          </cell>
          <cell r="B178">
            <v>175</v>
          </cell>
          <cell r="C178" t="str">
            <v>张慧月</v>
          </cell>
          <cell r="D178" t="str">
            <v>运输学1507</v>
          </cell>
          <cell r="E178" t="str">
            <v>交通运输（智能运输）</v>
          </cell>
        </row>
        <row r="178">
          <cell r="H178">
            <v>0</v>
          </cell>
          <cell r="I178" t="str">
            <v>大二校级优秀团员+0.5</v>
          </cell>
          <cell r="J178">
            <v>0.5</v>
          </cell>
          <cell r="K178">
            <v>0.0657894736842105</v>
          </cell>
        </row>
        <row r="178">
          <cell r="N178">
            <v>0</v>
          </cell>
        </row>
        <row r="178">
          <cell r="R178">
            <v>0.0657894736842105</v>
          </cell>
        </row>
        <row r="179">
          <cell r="A179">
            <v>15251095</v>
          </cell>
          <cell r="B179">
            <v>176</v>
          </cell>
          <cell r="C179" t="str">
            <v>赵帆</v>
          </cell>
          <cell r="D179" t="str">
            <v>运输学1507</v>
          </cell>
          <cell r="E179" t="str">
            <v>交通运输（智能运输）</v>
          </cell>
        </row>
        <row r="179">
          <cell r="H179">
            <v>0</v>
          </cell>
          <cell r="I179" t="str">
            <v>大三校级优秀团员+0.5</v>
          </cell>
          <cell r="J179">
            <v>0.5</v>
          </cell>
          <cell r="K179">
            <v>0.0657894736842105</v>
          </cell>
        </row>
        <row r="179">
          <cell r="N179">
            <v>0</v>
          </cell>
        </row>
        <row r="179">
          <cell r="R179">
            <v>0.0657894736842105</v>
          </cell>
        </row>
        <row r="180">
          <cell r="A180">
            <v>15251130</v>
          </cell>
          <cell r="B180">
            <v>177</v>
          </cell>
          <cell r="C180" t="str">
            <v>朱榕辉</v>
          </cell>
          <cell r="D180" t="str">
            <v>运输学1507</v>
          </cell>
          <cell r="E180" t="str">
            <v>交通运输（智能运输）</v>
          </cell>
        </row>
        <row r="180">
          <cell r="H180">
            <v>0</v>
          </cell>
        </row>
        <row r="180">
          <cell r="K180">
            <v>0</v>
          </cell>
        </row>
        <row r="180">
          <cell r="N180">
            <v>0</v>
          </cell>
        </row>
        <row r="180">
          <cell r="R180">
            <v>0</v>
          </cell>
        </row>
        <row r="181">
          <cell r="A181">
            <v>15251144</v>
          </cell>
          <cell r="B181">
            <v>178</v>
          </cell>
          <cell r="C181" t="str">
            <v>刘芊岑</v>
          </cell>
          <cell r="D181" t="str">
            <v>运输学1507</v>
          </cell>
          <cell r="E181" t="str">
            <v>交通运输（智能运输）</v>
          </cell>
        </row>
        <row r="181">
          <cell r="H181">
            <v>0</v>
          </cell>
        </row>
        <row r="181">
          <cell r="K181">
            <v>0</v>
          </cell>
        </row>
        <row r="181">
          <cell r="N181">
            <v>0</v>
          </cell>
        </row>
        <row r="181">
          <cell r="R181">
            <v>0</v>
          </cell>
        </row>
        <row r="182">
          <cell r="A182">
            <v>15251146</v>
          </cell>
          <cell r="B182">
            <v>179</v>
          </cell>
          <cell r="C182" t="str">
            <v>罗颖骁</v>
          </cell>
          <cell r="D182" t="str">
            <v>运输学1507</v>
          </cell>
          <cell r="E182" t="str">
            <v>交通运输（智能运输）</v>
          </cell>
        </row>
        <row r="182">
          <cell r="H182">
            <v>0</v>
          </cell>
        </row>
        <row r="182">
          <cell r="K182">
            <v>0</v>
          </cell>
        </row>
        <row r="182">
          <cell r="N182">
            <v>0</v>
          </cell>
        </row>
        <row r="182">
          <cell r="R182">
            <v>0</v>
          </cell>
        </row>
        <row r="183">
          <cell r="A183">
            <v>15251151</v>
          </cell>
          <cell r="B183">
            <v>180</v>
          </cell>
          <cell r="C183" t="str">
            <v>邱家熙</v>
          </cell>
          <cell r="D183" t="str">
            <v>运输学1507</v>
          </cell>
          <cell r="E183" t="str">
            <v>交通运输（智能运输）</v>
          </cell>
          <cell r="F183" t="str">
            <v>大二全国大学生数学竞赛三等奖3分； 大二“电脑鼠走迷宫”竞赛三等奖（省部级）2分</v>
          </cell>
          <cell r="G183">
            <v>5</v>
          </cell>
          <cell r="H183">
            <v>0.153061224489796</v>
          </cell>
          <cell r="I183" t="str">
            <v>大一校级三好学生+1</v>
          </cell>
          <cell r="J183">
            <v>1</v>
          </cell>
          <cell r="K183">
            <v>0.131578947368421</v>
          </cell>
        </row>
        <row r="183">
          <cell r="N183">
            <v>0</v>
          </cell>
        </row>
        <row r="183">
          <cell r="R183">
            <v>0.284640171858217</v>
          </cell>
        </row>
        <row r="184">
          <cell r="A184">
            <v>15251158</v>
          </cell>
          <cell r="B184">
            <v>181</v>
          </cell>
          <cell r="C184" t="str">
            <v>喻琳</v>
          </cell>
          <cell r="D184" t="str">
            <v>运输学1507</v>
          </cell>
          <cell r="E184" t="str">
            <v>交通运输（智能运输）</v>
          </cell>
          <cell r="F184" t="str">
            <v>大二第七届全国大学生“三创”赛北京赛区三等奖+1；大三美国大学生建模大赛国际H奖（主创）+5；大三全国大学生机械创新设计大赛全国一等奖（次创）+4</v>
          </cell>
          <cell r="G184">
            <v>10</v>
          </cell>
          <cell r="H184">
            <v>0.306122448979592</v>
          </cell>
          <cell r="I184" t="str">
            <v>大三校级优秀团员+0.5</v>
          </cell>
          <cell r="J184">
            <v>0.5</v>
          </cell>
          <cell r="K184">
            <v>0.0657894736842105</v>
          </cell>
        </row>
        <row r="184">
          <cell r="N184">
            <v>0</v>
          </cell>
        </row>
        <row r="184">
          <cell r="R184">
            <v>0.371911922663802</v>
          </cell>
        </row>
        <row r="185">
          <cell r="A185">
            <v>15251159</v>
          </cell>
          <cell r="B185">
            <v>182</v>
          </cell>
          <cell r="C185" t="str">
            <v>张晨</v>
          </cell>
          <cell r="D185" t="str">
            <v>运输学1507</v>
          </cell>
          <cell r="E185" t="str">
            <v>交通运输（智能运输）</v>
          </cell>
        </row>
        <row r="185">
          <cell r="H185">
            <v>0</v>
          </cell>
          <cell r="I185" t="str">
            <v>大二校优秀学生干部+1</v>
          </cell>
          <cell r="J185">
            <v>1</v>
          </cell>
          <cell r="K185">
            <v>0.131578947368421</v>
          </cell>
        </row>
        <row r="185">
          <cell r="N185">
            <v>0</v>
          </cell>
        </row>
        <row r="185">
          <cell r="R185">
            <v>0.131578947368421</v>
          </cell>
        </row>
        <row r="186">
          <cell r="A186">
            <v>15251161</v>
          </cell>
          <cell r="B186">
            <v>183</v>
          </cell>
          <cell r="C186" t="str">
            <v>张慧鹏</v>
          </cell>
          <cell r="D186" t="str">
            <v>运输学1507</v>
          </cell>
          <cell r="E186" t="str">
            <v>交通运输（智能运输）</v>
          </cell>
          <cell r="F186" t="str">
            <v>大三“创青春”首都大学生创业大赛银奖4分（主创）</v>
          </cell>
          <cell r="G186">
            <v>4</v>
          </cell>
          <cell r="H186">
            <v>0.122448979591837</v>
          </cell>
          <cell r="I186" t="str">
            <v>大一校级三好学生+1</v>
          </cell>
          <cell r="J186">
            <v>1</v>
          </cell>
          <cell r="K186">
            <v>0.131578947368421</v>
          </cell>
        </row>
        <row r="186">
          <cell r="N186">
            <v>0</v>
          </cell>
          <cell r="O186" t="str">
            <v>科研导师</v>
          </cell>
          <cell r="P186">
            <v>0.5</v>
          </cell>
          <cell r="Q186">
            <v>0.3</v>
          </cell>
          <cell r="R186">
            <v>0.554027926960258</v>
          </cell>
        </row>
        <row r="187">
          <cell r="A187">
            <v>15251163</v>
          </cell>
          <cell r="B187">
            <v>184</v>
          </cell>
          <cell r="C187" t="str">
            <v>张淼</v>
          </cell>
          <cell r="D187" t="str">
            <v>运输学1507</v>
          </cell>
          <cell r="E187" t="str">
            <v>交通运输（智能运输）</v>
          </cell>
        </row>
        <row r="187">
          <cell r="H187">
            <v>0</v>
          </cell>
        </row>
        <row r="187">
          <cell r="K187">
            <v>0</v>
          </cell>
        </row>
        <row r="187">
          <cell r="N187">
            <v>0</v>
          </cell>
        </row>
        <row r="187">
          <cell r="R187">
            <v>0</v>
          </cell>
        </row>
        <row r="188">
          <cell r="A188">
            <v>15251164</v>
          </cell>
          <cell r="B188">
            <v>185</v>
          </cell>
          <cell r="C188" t="str">
            <v>赵春生</v>
          </cell>
          <cell r="D188" t="str">
            <v>运输学1507</v>
          </cell>
          <cell r="E188" t="str">
            <v>交通运输（智能运输）</v>
          </cell>
          <cell r="F188" t="str">
            <v>大二大学生物理竞赛二等奖4分</v>
          </cell>
          <cell r="G188">
            <v>4</v>
          </cell>
          <cell r="H188">
            <v>0.122448979591837</v>
          </cell>
        </row>
        <row r="188">
          <cell r="K188">
            <v>0</v>
          </cell>
        </row>
        <row r="188">
          <cell r="N188">
            <v>0</v>
          </cell>
        </row>
        <row r="188">
          <cell r="R188">
            <v>0.122448979591837</v>
          </cell>
        </row>
        <row r="189">
          <cell r="A189">
            <v>15251167</v>
          </cell>
          <cell r="B189">
            <v>186</v>
          </cell>
          <cell r="C189" t="str">
            <v>程强</v>
          </cell>
          <cell r="D189" t="str">
            <v>运输学1507</v>
          </cell>
          <cell r="E189" t="str">
            <v>交通运输（智能运输）</v>
          </cell>
        </row>
        <row r="189">
          <cell r="H189">
            <v>0</v>
          </cell>
        </row>
        <row r="189">
          <cell r="K189">
            <v>0</v>
          </cell>
        </row>
        <row r="189">
          <cell r="N189">
            <v>0</v>
          </cell>
        </row>
        <row r="189">
          <cell r="R189">
            <v>0</v>
          </cell>
        </row>
        <row r="190">
          <cell r="A190">
            <v>15251176</v>
          </cell>
          <cell r="B190">
            <v>187</v>
          </cell>
          <cell r="C190" t="str">
            <v>刘子铭</v>
          </cell>
          <cell r="D190" t="str">
            <v>运输学1507</v>
          </cell>
          <cell r="E190" t="str">
            <v>交通运输（智能运输）</v>
          </cell>
        </row>
        <row r="190">
          <cell r="H190">
            <v>0</v>
          </cell>
          <cell r="I190" t="str">
            <v>大一校优秀团员+0.5</v>
          </cell>
          <cell r="J190">
            <v>0.5</v>
          </cell>
          <cell r="K190">
            <v>0.0657894736842105</v>
          </cell>
        </row>
        <row r="190">
          <cell r="N190">
            <v>0</v>
          </cell>
        </row>
        <row r="190">
          <cell r="R190">
            <v>0.0657894736842105</v>
          </cell>
        </row>
        <row r="191">
          <cell r="A191">
            <v>15251184</v>
          </cell>
          <cell r="B191">
            <v>188</v>
          </cell>
          <cell r="C191" t="str">
            <v>许登豪</v>
          </cell>
          <cell r="D191" t="str">
            <v>运输学1507</v>
          </cell>
          <cell r="E191" t="str">
            <v>交通运输（智能运输）</v>
          </cell>
          <cell r="F191" t="str">
            <v>大二大学生物理竞赛三等奖  3分</v>
          </cell>
          <cell r="G191">
            <v>3</v>
          </cell>
          <cell r="H191">
            <v>0.0918367346938776</v>
          </cell>
        </row>
        <row r="191">
          <cell r="K191">
            <v>0</v>
          </cell>
        </row>
        <row r="191">
          <cell r="N191">
            <v>0</v>
          </cell>
        </row>
        <row r="191">
          <cell r="R191">
            <v>0.0918367346938776</v>
          </cell>
        </row>
        <row r="192">
          <cell r="A192">
            <v>15251197</v>
          </cell>
          <cell r="B192">
            <v>189</v>
          </cell>
          <cell r="C192" t="str">
            <v>周航</v>
          </cell>
          <cell r="D192" t="str">
            <v>运输学1507</v>
          </cell>
          <cell r="E192" t="str">
            <v>交通运输（智能运输）</v>
          </cell>
          <cell r="F192" t="str">
            <v>大一全国大学生英语竞赛三等奖+4；大二全国大学生英语竞赛三等奖4分；大三全国大学生英语竞赛三等奖+4； 大三全国英语阅读大赛二等奖+5</v>
          </cell>
          <cell r="G192">
            <v>17</v>
          </cell>
          <cell r="H192">
            <v>0.520408163265306</v>
          </cell>
        </row>
        <row r="192">
          <cell r="K192">
            <v>0</v>
          </cell>
        </row>
        <row r="192">
          <cell r="N192">
            <v>0</v>
          </cell>
        </row>
        <row r="192">
          <cell r="R192">
            <v>0.520408163265306</v>
          </cell>
        </row>
        <row r="193">
          <cell r="A193">
            <v>15251217</v>
          </cell>
          <cell r="B193">
            <v>190</v>
          </cell>
          <cell r="C193" t="str">
            <v>吴忠强</v>
          </cell>
          <cell r="D193" t="str">
            <v>运输学1507</v>
          </cell>
          <cell r="E193" t="str">
            <v>交通运输（智能运输）</v>
          </cell>
          <cell r="F193" t="str">
            <v>大二北京市大学生物理竞赛二等奖+4分;美国大学生建模竞赛S奖+2</v>
          </cell>
          <cell r="G193">
            <v>6</v>
          </cell>
          <cell r="H193">
            <v>0.183673469387755</v>
          </cell>
        </row>
        <row r="193">
          <cell r="K193">
            <v>0</v>
          </cell>
        </row>
        <row r="193">
          <cell r="N193">
            <v>0</v>
          </cell>
        </row>
        <row r="193">
          <cell r="R193">
            <v>0.183673469387755</v>
          </cell>
        </row>
        <row r="194">
          <cell r="A194">
            <v>15251236</v>
          </cell>
          <cell r="B194">
            <v>191</v>
          </cell>
          <cell r="C194" t="str">
            <v>彭昱荣</v>
          </cell>
          <cell r="D194" t="str">
            <v>运输学1507</v>
          </cell>
          <cell r="E194" t="str">
            <v>交通运输（智能运输）</v>
          </cell>
        </row>
        <row r="194">
          <cell r="H194">
            <v>0</v>
          </cell>
        </row>
        <row r="194">
          <cell r="K194">
            <v>0</v>
          </cell>
        </row>
        <row r="194">
          <cell r="N194">
            <v>0</v>
          </cell>
        </row>
        <row r="194">
          <cell r="R194">
            <v>0</v>
          </cell>
        </row>
        <row r="195">
          <cell r="A195">
            <v>15251243</v>
          </cell>
          <cell r="B195">
            <v>192</v>
          </cell>
          <cell r="C195" t="str">
            <v>杨志鸿</v>
          </cell>
          <cell r="D195" t="str">
            <v>运输学1507</v>
          </cell>
          <cell r="E195" t="str">
            <v>交通运输（智能运输）</v>
          </cell>
        </row>
        <row r="195">
          <cell r="H195">
            <v>0</v>
          </cell>
        </row>
        <row r="195">
          <cell r="K195">
            <v>0</v>
          </cell>
        </row>
        <row r="195">
          <cell r="N195">
            <v>0</v>
          </cell>
        </row>
        <row r="195">
          <cell r="R195">
            <v>0</v>
          </cell>
        </row>
        <row r="196">
          <cell r="A196">
            <v>15251254</v>
          </cell>
          <cell r="B196">
            <v>193</v>
          </cell>
          <cell r="C196" t="str">
            <v>董智武</v>
          </cell>
          <cell r="D196" t="str">
            <v>运输学1507</v>
          </cell>
          <cell r="E196" t="str">
            <v>交通运输（智能运输）</v>
          </cell>
          <cell r="F196" t="str">
            <v>大三科技大赛三等奖次创+0.5(同一项目不同比赛)</v>
          </cell>
          <cell r="G196">
            <v>0.5</v>
          </cell>
          <cell r="H196">
            <v>0.0153061224489796</v>
          </cell>
        </row>
        <row r="196">
          <cell r="K196">
            <v>0</v>
          </cell>
        </row>
        <row r="196">
          <cell r="N196">
            <v>0</v>
          </cell>
        </row>
        <row r="196">
          <cell r="R196">
            <v>0.0153061224489796</v>
          </cell>
        </row>
        <row r="197">
          <cell r="A197">
            <v>15251262</v>
          </cell>
          <cell r="B197">
            <v>194</v>
          </cell>
          <cell r="C197" t="str">
            <v>李国强</v>
          </cell>
          <cell r="D197" t="str">
            <v>运输学1507</v>
          </cell>
          <cell r="E197" t="str">
            <v>交通运输（智能运输）</v>
          </cell>
        </row>
        <row r="197">
          <cell r="H197">
            <v>0</v>
          </cell>
        </row>
        <row r="197">
          <cell r="K197">
            <v>0</v>
          </cell>
        </row>
        <row r="197">
          <cell r="N197">
            <v>0</v>
          </cell>
        </row>
        <row r="197">
          <cell r="R197">
            <v>0</v>
          </cell>
        </row>
        <row r="198">
          <cell r="A198">
            <v>15251296</v>
          </cell>
          <cell r="B198">
            <v>195</v>
          </cell>
          <cell r="C198" t="str">
            <v>马浩</v>
          </cell>
          <cell r="D198" t="str">
            <v>运输学1507</v>
          </cell>
          <cell r="E198" t="str">
            <v>交通运输（智能运输）</v>
          </cell>
          <cell r="F198" t="str">
            <v>大三第七届北京市交通科技大赛三等奖（主创）+3；
大三国家级大创（主创） +8</v>
          </cell>
          <cell r="G198">
            <v>11</v>
          </cell>
          <cell r="H198">
            <v>0.336734693877551</v>
          </cell>
          <cell r="I198" t="str">
            <v>大二校级优秀团干+1</v>
          </cell>
          <cell r="J198">
            <v>1</v>
          </cell>
          <cell r="K198">
            <v>0.131578947368421</v>
          </cell>
        </row>
        <row r="198">
          <cell r="N198">
            <v>0</v>
          </cell>
        </row>
        <row r="198">
          <cell r="R198">
            <v>0.468313641245972</v>
          </cell>
        </row>
        <row r="199">
          <cell r="A199">
            <v>15251299</v>
          </cell>
          <cell r="B199">
            <v>196</v>
          </cell>
          <cell r="C199" t="str">
            <v>邱俊尧</v>
          </cell>
          <cell r="D199" t="str">
            <v>运输学1507</v>
          </cell>
          <cell r="E199" t="str">
            <v>交通运输（智能运输）</v>
          </cell>
        </row>
        <row r="199">
          <cell r="H199">
            <v>0</v>
          </cell>
        </row>
        <row r="199">
          <cell r="K199">
            <v>0</v>
          </cell>
        </row>
        <row r="199">
          <cell r="N199">
            <v>0</v>
          </cell>
        </row>
        <row r="199">
          <cell r="R199">
            <v>0</v>
          </cell>
        </row>
        <row r="200">
          <cell r="A200">
            <v>15251300</v>
          </cell>
          <cell r="B200">
            <v>197</v>
          </cell>
          <cell r="C200" t="str">
            <v>沈星</v>
          </cell>
          <cell r="D200" t="str">
            <v>运输学1507</v>
          </cell>
          <cell r="E200" t="str">
            <v>交通运输（智能运输）</v>
          </cell>
        </row>
        <row r="200">
          <cell r="H200">
            <v>0</v>
          </cell>
        </row>
        <row r="200">
          <cell r="K200">
            <v>0</v>
          </cell>
        </row>
        <row r="200">
          <cell r="N200">
            <v>0</v>
          </cell>
        </row>
        <row r="200">
          <cell r="R200">
            <v>0</v>
          </cell>
        </row>
        <row r="201">
          <cell r="A201">
            <v>15251304</v>
          </cell>
          <cell r="B201">
            <v>198</v>
          </cell>
          <cell r="C201" t="str">
            <v>王紫玉</v>
          </cell>
          <cell r="D201" t="str">
            <v>运输学1507</v>
          </cell>
          <cell r="E201" t="str">
            <v>交通运输（智能运输）</v>
          </cell>
        </row>
        <row r="201">
          <cell r="H201">
            <v>0</v>
          </cell>
          <cell r="I201" t="str">
            <v>大二校级优秀团员+0.5</v>
          </cell>
          <cell r="J201">
            <v>0.5</v>
          </cell>
          <cell r="K201">
            <v>0.0657894736842105</v>
          </cell>
        </row>
        <row r="201">
          <cell r="N201">
            <v>0</v>
          </cell>
        </row>
        <row r="201">
          <cell r="R201">
            <v>0.0657894736842105</v>
          </cell>
        </row>
        <row r="202">
          <cell r="A202">
            <v>15251313</v>
          </cell>
          <cell r="B202">
            <v>199</v>
          </cell>
          <cell r="C202" t="str">
            <v>周浩然</v>
          </cell>
          <cell r="D202" t="str">
            <v>运输学1507</v>
          </cell>
          <cell r="E202" t="str">
            <v>交通运输（智能运输）</v>
          </cell>
          <cell r="F202" t="str">
            <v>大二美国大学生数学建模竞赛H奖+3</v>
          </cell>
          <cell r="G202">
            <v>3</v>
          </cell>
          <cell r="H202">
            <v>0.0918367346938776</v>
          </cell>
        </row>
        <row r="202">
          <cell r="K202">
            <v>0</v>
          </cell>
        </row>
        <row r="202">
          <cell r="N202">
            <v>0</v>
          </cell>
        </row>
        <row r="202">
          <cell r="R202">
            <v>0.0918367346938776</v>
          </cell>
        </row>
        <row r="203">
          <cell r="A203">
            <v>15251100</v>
          </cell>
          <cell r="B203">
            <v>200</v>
          </cell>
          <cell r="C203" t="str">
            <v>迟居尚</v>
          </cell>
          <cell r="D203" t="str">
            <v>运输学1508</v>
          </cell>
          <cell r="E203" t="str">
            <v>交通运输（高速铁路客运组织与管理）</v>
          </cell>
        </row>
        <row r="203">
          <cell r="H203">
            <v>0</v>
          </cell>
        </row>
        <row r="203">
          <cell r="K203">
            <v>0</v>
          </cell>
        </row>
        <row r="203">
          <cell r="N203">
            <v>0</v>
          </cell>
        </row>
        <row r="203">
          <cell r="R203">
            <v>0</v>
          </cell>
        </row>
        <row r="204">
          <cell r="A204">
            <v>15251103</v>
          </cell>
          <cell r="B204">
            <v>201</v>
          </cell>
          <cell r="C204" t="str">
            <v>郭雪洁</v>
          </cell>
          <cell r="D204" t="str">
            <v>运输学1508</v>
          </cell>
          <cell r="E204" t="str">
            <v>交通运输（高速铁路客运组织与管理）</v>
          </cell>
          <cell r="F204" t="str">
            <v>大三：美国大学生数学建模竞赛-三等奖+4分主创;全国数学建模竞赛-北京市二等奖+4分主创; 北京交通大学大学生创新创业训练项目市级项目+6分 </v>
          </cell>
          <cell r="G204">
            <v>14</v>
          </cell>
          <cell r="H204">
            <v>0.428571428571429</v>
          </cell>
          <cell r="I204" t="str">
            <v>大二：校级优秀团员+0.5</v>
          </cell>
          <cell r="J204">
            <v>0.5</v>
          </cell>
          <cell r="K204">
            <v>0.0657894736842105</v>
          </cell>
        </row>
        <row r="204">
          <cell r="N204">
            <v>0</v>
          </cell>
        </row>
        <row r="204">
          <cell r="R204">
            <v>0.494360902255639</v>
          </cell>
        </row>
        <row r="205">
          <cell r="A205">
            <v>15251110</v>
          </cell>
          <cell r="B205">
            <v>202</v>
          </cell>
          <cell r="C205" t="str">
            <v>李亚轩</v>
          </cell>
          <cell r="D205" t="str">
            <v>运输学1508</v>
          </cell>
          <cell r="E205" t="str">
            <v>交通运输（高速铁路客运组织与管理）</v>
          </cell>
          <cell r="F205" t="str">
            <v>大一：全国大学生英语竞赛全国三等奖+4；大二：全国大学生英语竞赛三等奖+4;北京市大学生物理竞赛三等奖 +3;大三：全国大学生英语竞赛三等奖+4</v>
          </cell>
          <cell r="G205">
            <v>15</v>
          </cell>
          <cell r="H205">
            <v>0.459183673469388</v>
          </cell>
          <cell r="I205" t="str">
            <v>大三校级三好学生+1</v>
          </cell>
          <cell r="J205">
            <v>1</v>
          </cell>
          <cell r="K205">
            <v>0.131578947368421</v>
          </cell>
        </row>
        <row r="205">
          <cell r="N205">
            <v>0</v>
          </cell>
        </row>
        <row r="205">
          <cell r="R205">
            <v>0.590762620837809</v>
          </cell>
        </row>
        <row r="206">
          <cell r="A206">
            <v>15251111</v>
          </cell>
          <cell r="B206">
            <v>203</v>
          </cell>
          <cell r="C206" t="str">
            <v>刘浩楠</v>
          </cell>
          <cell r="D206" t="str">
            <v>运输学1508</v>
          </cell>
          <cell r="E206" t="str">
            <v>交通运输（高速铁路客运组织与管理）</v>
          </cell>
          <cell r="F206" t="str">
            <v>北京交通大学大创市级项目+6;</v>
          </cell>
          <cell r="G206">
            <v>6</v>
          </cell>
          <cell r="H206">
            <v>0.183673469387755</v>
          </cell>
        </row>
        <row r="206">
          <cell r="K206">
            <v>0</v>
          </cell>
        </row>
        <row r="206">
          <cell r="N206">
            <v>0</v>
          </cell>
        </row>
        <row r="206">
          <cell r="R206">
            <v>0.183673469387755</v>
          </cell>
        </row>
        <row r="207">
          <cell r="A207">
            <v>15251117</v>
          </cell>
          <cell r="B207">
            <v>204</v>
          </cell>
          <cell r="C207" t="str">
            <v>秦玥</v>
          </cell>
          <cell r="D207" t="str">
            <v>运输学1508</v>
          </cell>
          <cell r="E207" t="str">
            <v>交通运输（高速铁路客运组织与管理）</v>
          </cell>
        </row>
        <row r="207">
          <cell r="H207">
            <v>0</v>
          </cell>
        </row>
        <row r="207">
          <cell r="K207">
            <v>0</v>
          </cell>
        </row>
        <row r="207">
          <cell r="N207">
            <v>0</v>
          </cell>
        </row>
        <row r="207">
          <cell r="R207">
            <v>0</v>
          </cell>
        </row>
        <row r="208">
          <cell r="A208">
            <v>15251126</v>
          </cell>
          <cell r="B208">
            <v>205</v>
          </cell>
          <cell r="C208" t="str">
            <v>徐辉章</v>
          </cell>
          <cell r="D208" t="str">
            <v>运输学1508</v>
          </cell>
          <cell r="E208" t="str">
            <v>交通运输（高速铁路客运组织与管理）</v>
          </cell>
          <cell r="F208" t="str">
            <v>大二：美国大学生数学建模竞赛-二等奖+5分
北京市大学生物理实验竞赛-二等奖+4分；大三：美国大学生数学建模竞赛-三等奖次创-2分;全国数学建模竞赛-北京市二等奖次创-2分;北京交通大学大学生创新创业训练项目市级项目-6分 </v>
          </cell>
          <cell r="G208">
            <v>19</v>
          </cell>
          <cell r="H208">
            <v>0.581632653061224</v>
          </cell>
          <cell r="I208" t="str">
            <v>大一：校级优秀团员+0.5，校级优秀学生干部+1；大二：校级优秀团员+0.5，校级优秀学生干部+1；大三：校优秀团员+0.5</v>
          </cell>
          <cell r="J208">
            <v>3.5</v>
          </cell>
          <cell r="K208">
            <v>0.460526315789474</v>
          </cell>
        </row>
        <row r="208">
          <cell r="N208">
            <v>0</v>
          </cell>
          <cell r="O208" t="str">
            <v>科研导师</v>
          </cell>
          <cell r="P208">
            <v>0.5</v>
          </cell>
          <cell r="Q208">
            <v>0.5</v>
          </cell>
          <cell r="R208">
            <v>1.5421589688507</v>
          </cell>
        </row>
        <row r="209">
          <cell r="A209">
            <v>15251129</v>
          </cell>
          <cell r="B209">
            <v>206</v>
          </cell>
          <cell r="C209" t="str">
            <v>周聪</v>
          </cell>
          <cell r="D209" t="str">
            <v>运输学1508</v>
          </cell>
          <cell r="E209" t="str">
            <v>交通运输（高速铁路客运组织与管理）</v>
          </cell>
          <cell r="F209" t="str">
            <v>获得ISTP（现名CPCI-S）检索并在其所收录的期刊上发表论文1篇+9；公开刊物论文第一作者+1</v>
          </cell>
          <cell r="G209">
            <v>10</v>
          </cell>
          <cell r="H209">
            <v>0.306122448979592</v>
          </cell>
        </row>
        <row r="209">
          <cell r="K209">
            <v>0</v>
          </cell>
        </row>
        <row r="209">
          <cell r="N209">
            <v>0</v>
          </cell>
        </row>
        <row r="209">
          <cell r="R209">
            <v>0.306122448979592</v>
          </cell>
        </row>
        <row r="210">
          <cell r="A210">
            <v>15251132</v>
          </cell>
          <cell r="B210">
            <v>207</v>
          </cell>
          <cell r="C210" t="str">
            <v>崔赞扬</v>
          </cell>
          <cell r="D210" t="str">
            <v>运输学1508</v>
          </cell>
          <cell r="E210" t="str">
            <v>交通运输（高速铁路客运组织与管理）</v>
          </cell>
          <cell r="F210" t="str">
            <v>大三：全国交通科技大赛二等奖+2.5（次创）；全国数学建模参赛奖+1;SCIE可检索论文第二作者+3；</v>
          </cell>
          <cell r="G210">
            <v>6.5</v>
          </cell>
          <cell r="H210">
            <v>0.198979591836735</v>
          </cell>
          <cell r="I210" t="str">
            <v>大三：校优秀团员+0.5</v>
          </cell>
          <cell r="J210">
            <v>0.5</v>
          </cell>
          <cell r="K210">
            <v>0.0657894736842105</v>
          </cell>
        </row>
        <row r="210">
          <cell r="N210">
            <v>0</v>
          </cell>
          <cell r="O210" t="str">
            <v>科研导师</v>
          </cell>
          <cell r="P210">
            <v>0.5</v>
          </cell>
          <cell r="Q210">
            <v>0.5</v>
          </cell>
          <cell r="R210">
            <v>0.764769065520945</v>
          </cell>
        </row>
        <row r="211">
          <cell r="A211">
            <v>15251206</v>
          </cell>
          <cell r="B211">
            <v>208</v>
          </cell>
          <cell r="C211" t="str">
            <v>马晓静</v>
          </cell>
          <cell r="D211" t="str">
            <v>运输学1508</v>
          </cell>
          <cell r="E211" t="str">
            <v>交通运输（高速铁路客运组织与管理）</v>
          </cell>
        </row>
        <row r="211">
          <cell r="H211">
            <v>0</v>
          </cell>
        </row>
        <row r="211">
          <cell r="K211">
            <v>0</v>
          </cell>
        </row>
        <row r="211">
          <cell r="N211">
            <v>0</v>
          </cell>
        </row>
        <row r="211">
          <cell r="R211">
            <v>0</v>
          </cell>
        </row>
        <row r="212">
          <cell r="A212">
            <v>15251216</v>
          </cell>
          <cell r="B212">
            <v>209</v>
          </cell>
          <cell r="C212" t="str">
            <v>王子豪</v>
          </cell>
          <cell r="D212" t="str">
            <v>运输学1508</v>
          </cell>
          <cell r="E212" t="str">
            <v>交通运输（高速铁路客运组织与管理）</v>
          </cell>
        </row>
        <row r="212">
          <cell r="H212">
            <v>0</v>
          </cell>
        </row>
        <row r="212">
          <cell r="K212">
            <v>0</v>
          </cell>
        </row>
        <row r="212">
          <cell r="N212">
            <v>0</v>
          </cell>
        </row>
        <row r="212">
          <cell r="R212">
            <v>0</v>
          </cell>
        </row>
        <row r="213">
          <cell r="A213">
            <v>15251219</v>
          </cell>
          <cell r="B213">
            <v>210</v>
          </cell>
          <cell r="C213" t="str">
            <v>张步权</v>
          </cell>
          <cell r="D213" t="str">
            <v>运输学1508</v>
          </cell>
          <cell r="E213" t="str">
            <v>交通运输（高速铁路客运组织与管理）</v>
          </cell>
        </row>
        <row r="213">
          <cell r="H213">
            <v>0</v>
          </cell>
        </row>
        <row r="213">
          <cell r="K213">
            <v>0</v>
          </cell>
        </row>
        <row r="213">
          <cell r="N213">
            <v>0</v>
          </cell>
        </row>
        <row r="213">
          <cell r="R213">
            <v>0</v>
          </cell>
        </row>
        <row r="214">
          <cell r="A214">
            <v>15251289</v>
          </cell>
          <cell r="B214">
            <v>211</v>
          </cell>
          <cell r="C214" t="str">
            <v>侯宇征</v>
          </cell>
          <cell r="D214" t="str">
            <v>运输学1508</v>
          </cell>
          <cell r="E214" t="str">
            <v>交通运输（高速铁路客运组织与管理）</v>
          </cell>
        </row>
        <row r="214">
          <cell r="H214">
            <v>0</v>
          </cell>
        </row>
        <row r="214">
          <cell r="K214">
            <v>0</v>
          </cell>
        </row>
        <row r="214">
          <cell r="N214">
            <v>0</v>
          </cell>
        </row>
        <row r="214">
          <cell r="R214">
            <v>0</v>
          </cell>
        </row>
        <row r="215">
          <cell r="A215">
            <v>15251290</v>
          </cell>
          <cell r="B215">
            <v>212</v>
          </cell>
          <cell r="C215" t="str">
            <v>金艺霖</v>
          </cell>
          <cell r="D215" t="str">
            <v>运输学1508</v>
          </cell>
          <cell r="E215" t="str">
            <v>交通运输（高速铁路客运组织与管理）</v>
          </cell>
        </row>
        <row r="215">
          <cell r="H215">
            <v>0</v>
          </cell>
        </row>
        <row r="215">
          <cell r="K215">
            <v>0</v>
          </cell>
          <cell r="L215" t="str">
            <v>北京大学生舞蹈节</v>
          </cell>
          <cell r="M215">
            <v>1</v>
          </cell>
          <cell r="N215">
            <v>0.5</v>
          </cell>
        </row>
        <row r="215">
          <cell r="R215">
            <v>0.5</v>
          </cell>
        </row>
        <row r="216">
          <cell r="A216">
            <v>15251311</v>
          </cell>
          <cell r="B216">
            <v>213</v>
          </cell>
          <cell r="C216" t="str">
            <v>姚麒</v>
          </cell>
          <cell r="D216" t="str">
            <v>运输学1508</v>
          </cell>
          <cell r="E216" t="str">
            <v>交通运输（高速铁路客运组织与管理）</v>
          </cell>
        </row>
        <row r="216">
          <cell r="H216">
            <v>0</v>
          </cell>
        </row>
        <row r="216">
          <cell r="K216">
            <v>0</v>
          </cell>
        </row>
        <row r="216">
          <cell r="N216">
            <v>0</v>
          </cell>
        </row>
        <row r="216">
          <cell r="R216">
            <v>0</v>
          </cell>
        </row>
        <row r="217">
          <cell r="A217">
            <v>15221211</v>
          </cell>
          <cell r="B217">
            <v>214</v>
          </cell>
          <cell r="C217" t="str">
            <v>雷宇</v>
          </cell>
          <cell r="D217" t="str">
            <v>运输学1508</v>
          </cell>
          <cell r="E217" t="str">
            <v>交通运输（高速铁路客运组织与管理）</v>
          </cell>
        </row>
        <row r="217">
          <cell r="H217">
            <v>0</v>
          </cell>
        </row>
        <row r="217">
          <cell r="J217">
            <v>0.5</v>
          </cell>
          <cell r="K217">
            <v>0.0657894736842105</v>
          </cell>
        </row>
        <row r="217">
          <cell r="N217">
            <v>0</v>
          </cell>
        </row>
        <row r="217">
          <cell r="R217">
            <v>0.0657894736842105</v>
          </cell>
        </row>
        <row r="218">
          <cell r="A218">
            <v>15231166</v>
          </cell>
          <cell r="B218">
            <v>215</v>
          </cell>
          <cell r="C218" t="str">
            <v>孙仁杰</v>
          </cell>
          <cell r="D218" t="str">
            <v>运输学1508</v>
          </cell>
          <cell r="E218" t="str">
            <v>交通运输（高速铁路客运组织与管理）</v>
          </cell>
        </row>
        <row r="218">
          <cell r="H218">
            <v>0</v>
          </cell>
        </row>
        <row r="218">
          <cell r="K218">
            <v>0</v>
          </cell>
        </row>
        <row r="218">
          <cell r="N218">
            <v>0</v>
          </cell>
        </row>
        <row r="218">
          <cell r="R218">
            <v>0</v>
          </cell>
        </row>
        <row r="219">
          <cell r="A219">
            <v>15251002</v>
          </cell>
          <cell r="B219">
            <v>216</v>
          </cell>
          <cell r="C219" t="str">
            <v>陈王燕</v>
          </cell>
          <cell r="D219" t="str">
            <v>交通学1501</v>
          </cell>
          <cell r="E219" t="str">
            <v>交通工程</v>
          </cell>
        </row>
        <row r="219">
          <cell r="H219">
            <v>0</v>
          </cell>
        </row>
        <row r="219">
          <cell r="K219">
            <v>0</v>
          </cell>
        </row>
        <row r="219">
          <cell r="N219">
            <v>0</v>
          </cell>
        </row>
        <row r="219">
          <cell r="R219">
            <v>0</v>
          </cell>
        </row>
        <row r="220">
          <cell r="A220">
            <v>15251020</v>
          </cell>
          <cell r="B220">
            <v>217</v>
          </cell>
          <cell r="C220" t="str">
            <v>吴雨薇</v>
          </cell>
          <cell r="D220" t="str">
            <v>交通学1501</v>
          </cell>
          <cell r="E220" t="str">
            <v>交通工程</v>
          </cell>
          <cell r="F220" t="str">
            <v>大三国家级大创+8，中国大学生物理学术竞赛二等奖次创+2，北京市交通科技大赛二等奖次创+2，美国数学建模竞赛一等奖次创+2.5；大二全国大学生数学竞赛一等奖+5，全国部分地区大学生物理竞赛一等奖+5；</v>
          </cell>
          <cell r="G220">
            <v>24.5</v>
          </cell>
          <cell r="H220">
            <v>0.75</v>
          </cell>
          <cell r="I220" t="str">
            <v>大一校级优秀团员+0.5，校三好学生+1；
大二校级三好学生+1</v>
          </cell>
          <cell r="J220">
            <v>2.5</v>
          </cell>
          <cell r="K220">
            <v>0.328947368421053</v>
          </cell>
        </row>
        <row r="220">
          <cell r="N220">
            <v>0</v>
          </cell>
        </row>
        <row r="220">
          <cell r="R220">
            <v>1.07894736842105</v>
          </cell>
        </row>
        <row r="221">
          <cell r="A221">
            <v>15251022</v>
          </cell>
          <cell r="B221">
            <v>218</v>
          </cell>
          <cell r="C221" t="str">
            <v>杨越</v>
          </cell>
          <cell r="D221" t="str">
            <v>交通学1501</v>
          </cell>
          <cell r="E221" t="str">
            <v>交通工程</v>
          </cell>
          <cell r="F221" t="str">
            <v>大三美赛二等奖次创+2.5，全国大学生英语竞赛一等奖+8；“外研社杯”全国英语阅读大赛初赛三等奖+4,；
大二2017年全国大学生英语竞赛二等奖+5，
大一全国大学生英语竞赛三等奖＋4</v>
          </cell>
          <cell r="G221">
            <v>23.5</v>
          </cell>
          <cell r="H221">
            <v>0.719387755102041</v>
          </cell>
          <cell r="I221" t="str">
            <v>大一校级三好学生+1；
大二校级三好学生+1</v>
          </cell>
          <cell r="J221">
            <v>2</v>
          </cell>
          <cell r="K221">
            <v>0.263157894736842</v>
          </cell>
        </row>
        <row r="221">
          <cell r="N221">
            <v>0</v>
          </cell>
        </row>
        <row r="221">
          <cell r="R221">
            <v>0.982545649838883</v>
          </cell>
        </row>
        <row r="222">
          <cell r="A222">
            <v>15251024</v>
          </cell>
          <cell r="B222">
            <v>219</v>
          </cell>
          <cell r="C222" t="str">
            <v>张凌波</v>
          </cell>
          <cell r="D222" t="str">
            <v>交通学1501</v>
          </cell>
          <cell r="E222" t="str">
            <v>交通工程</v>
          </cell>
          <cell r="F222" t="str">
            <v>大创国家级+8，交通科技大赛北京市级优秀奖次创+1</v>
          </cell>
          <cell r="G222">
            <v>9</v>
          </cell>
          <cell r="H222">
            <v>0.275510204081633</v>
          </cell>
        </row>
        <row r="222">
          <cell r="K222">
            <v>0</v>
          </cell>
        </row>
        <row r="222">
          <cell r="N222">
            <v>0</v>
          </cell>
        </row>
        <row r="222">
          <cell r="R222">
            <v>0.275510204081633</v>
          </cell>
        </row>
        <row r="223">
          <cell r="A223">
            <v>15251030</v>
          </cell>
          <cell r="B223">
            <v>220</v>
          </cell>
          <cell r="C223" t="str">
            <v>朱鸿钰</v>
          </cell>
          <cell r="D223" t="str">
            <v>交通学1501</v>
          </cell>
          <cell r="E223" t="str">
            <v>交通工程</v>
          </cell>
        </row>
        <row r="223">
          <cell r="H223">
            <v>0</v>
          </cell>
          <cell r="I223" t="str">
            <v>大一校级优秀团员+0.5；
大二校级优秀团干部+1</v>
          </cell>
          <cell r="J223">
            <v>1.5</v>
          </cell>
          <cell r="K223">
            <v>0.197368421052632</v>
          </cell>
        </row>
        <row r="223">
          <cell r="N223">
            <v>0</v>
          </cell>
        </row>
        <row r="223">
          <cell r="R223">
            <v>0.197368421052632</v>
          </cell>
        </row>
        <row r="224">
          <cell r="A224">
            <v>15251036</v>
          </cell>
          <cell r="B224">
            <v>221</v>
          </cell>
          <cell r="C224" t="str">
            <v>郭玉彬</v>
          </cell>
          <cell r="D224" t="str">
            <v>交通学1501</v>
          </cell>
          <cell r="E224" t="str">
            <v>交通工程</v>
          </cell>
          <cell r="F224" t="str">
            <v>大创市级+6</v>
          </cell>
          <cell r="G224">
            <v>6</v>
          </cell>
          <cell r="H224">
            <v>0.183673469387755</v>
          </cell>
        </row>
        <row r="224">
          <cell r="K224">
            <v>0</v>
          </cell>
        </row>
        <row r="224">
          <cell r="N224">
            <v>0</v>
          </cell>
        </row>
        <row r="224">
          <cell r="R224">
            <v>0.183673469387755</v>
          </cell>
        </row>
        <row r="225">
          <cell r="A225">
            <v>15251057</v>
          </cell>
          <cell r="B225">
            <v>222</v>
          </cell>
          <cell r="C225" t="str">
            <v>杨海雄</v>
          </cell>
          <cell r="D225" t="str">
            <v>交通学1501</v>
          </cell>
          <cell r="E225" t="str">
            <v>交通工程</v>
          </cell>
        </row>
        <row r="225">
          <cell r="H225">
            <v>0</v>
          </cell>
        </row>
        <row r="225">
          <cell r="K225">
            <v>0</v>
          </cell>
        </row>
        <row r="225">
          <cell r="N225">
            <v>0</v>
          </cell>
        </row>
        <row r="225">
          <cell r="R225">
            <v>0</v>
          </cell>
        </row>
        <row r="226">
          <cell r="A226">
            <v>15251061</v>
          </cell>
          <cell r="B226">
            <v>223</v>
          </cell>
          <cell r="C226" t="str">
            <v>张珺</v>
          </cell>
          <cell r="D226" t="str">
            <v>交通学1501</v>
          </cell>
          <cell r="E226" t="str">
            <v>交通工程</v>
          </cell>
          <cell r="F226" t="str">
            <v>大创市级6分</v>
          </cell>
          <cell r="G226">
            <v>6</v>
          </cell>
          <cell r="H226">
            <v>0.183673469387755</v>
          </cell>
        </row>
        <row r="226">
          <cell r="K226">
            <v>0</v>
          </cell>
        </row>
        <row r="226">
          <cell r="N226">
            <v>0</v>
          </cell>
        </row>
        <row r="226">
          <cell r="R226">
            <v>0.183673469387755</v>
          </cell>
        </row>
        <row r="227">
          <cell r="A227">
            <v>15251062</v>
          </cell>
          <cell r="B227">
            <v>224</v>
          </cell>
          <cell r="C227" t="str">
            <v>张天雨</v>
          </cell>
          <cell r="D227" t="str">
            <v>交通学1501</v>
          </cell>
          <cell r="E227" t="str">
            <v>交通工程</v>
          </cell>
        </row>
        <row r="227">
          <cell r="H227">
            <v>0</v>
          </cell>
          <cell r="I227" t="str">
            <v>大一校级优秀团员+0.5；</v>
          </cell>
          <cell r="J227">
            <v>0.5</v>
          </cell>
          <cell r="K227">
            <v>0.0657894736842105</v>
          </cell>
        </row>
        <row r="227">
          <cell r="N227">
            <v>0</v>
          </cell>
        </row>
        <row r="227">
          <cell r="R227">
            <v>0.0657894736842105</v>
          </cell>
        </row>
        <row r="228">
          <cell r="A228">
            <v>15251072</v>
          </cell>
          <cell r="B228">
            <v>225</v>
          </cell>
          <cell r="C228" t="str">
            <v>李聪颖</v>
          </cell>
          <cell r="D228" t="str">
            <v>交通学1501</v>
          </cell>
          <cell r="E228" t="str">
            <v>交通工程</v>
          </cell>
          <cell r="F228" t="str">
            <v>全国大学生英语竞赛二等奖+5</v>
          </cell>
          <cell r="G228">
            <v>5</v>
          </cell>
          <cell r="H228">
            <v>0.153061224489796</v>
          </cell>
        </row>
        <row r="228">
          <cell r="K228">
            <v>0</v>
          </cell>
        </row>
        <row r="228">
          <cell r="N228">
            <v>0</v>
          </cell>
        </row>
        <row r="228">
          <cell r="R228">
            <v>0.153061224489796</v>
          </cell>
        </row>
        <row r="229">
          <cell r="A229">
            <v>15251080</v>
          </cell>
          <cell r="B229">
            <v>226</v>
          </cell>
          <cell r="C229" t="str">
            <v>乔永迪</v>
          </cell>
          <cell r="D229" t="str">
            <v>交通学1501</v>
          </cell>
          <cell r="E229" t="str">
            <v>交通工程</v>
          </cell>
        </row>
        <row r="229">
          <cell r="H229">
            <v>0</v>
          </cell>
        </row>
        <row r="229">
          <cell r="K229">
            <v>0</v>
          </cell>
        </row>
        <row r="229">
          <cell r="N229">
            <v>0</v>
          </cell>
        </row>
        <row r="229">
          <cell r="R229">
            <v>0</v>
          </cell>
        </row>
        <row r="230">
          <cell r="A230">
            <v>15251086</v>
          </cell>
          <cell r="B230">
            <v>227</v>
          </cell>
          <cell r="C230" t="str">
            <v>王月</v>
          </cell>
          <cell r="D230" t="str">
            <v>交通学1501</v>
          </cell>
          <cell r="E230" t="str">
            <v>交通工程</v>
          </cell>
          <cell r="F230" t="str">
            <v>北京市级大创+6</v>
          </cell>
          <cell r="G230">
            <v>6</v>
          </cell>
          <cell r="H230">
            <v>0.183673469387755</v>
          </cell>
          <cell r="I230" t="str">
            <v>大一校级优秀团干部+1；大二校级优秀学生干部+1；
大三校级优秀团干部+1</v>
          </cell>
          <cell r="J230">
            <v>3</v>
          </cell>
          <cell r="K230">
            <v>0.394736842105263</v>
          </cell>
        </row>
        <row r="230">
          <cell r="N230">
            <v>0</v>
          </cell>
        </row>
        <row r="230">
          <cell r="R230">
            <v>0.578410311493018</v>
          </cell>
        </row>
        <row r="231">
          <cell r="A231">
            <v>15251092</v>
          </cell>
          <cell r="B231">
            <v>228</v>
          </cell>
          <cell r="C231" t="str">
            <v>杨铠屹</v>
          </cell>
          <cell r="D231" t="str">
            <v>交通学1501</v>
          </cell>
          <cell r="E231" t="str">
            <v>交通工程</v>
          </cell>
        </row>
        <row r="231">
          <cell r="H231">
            <v>0</v>
          </cell>
        </row>
        <row r="231">
          <cell r="K231">
            <v>0</v>
          </cell>
        </row>
        <row r="231">
          <cell r="N231">
            <v>0</v>
          </cell>
        </row>
        <row r="231">
          <cell r="R231">
            <v>0</v>
          </cell>
        </row>
        <row r="232">
          <cell r="A232">
            <v>15251104</v>
          </cell>
          <cell r="B232">
            <v>229</v>
          </cell>
          <cell r="C232" t="str">
            <v>何盼峰</v>
          </cell>
          <cell r="D232" t="str">
            <v>交通学1501</v>
          </cell>
          <cell r="E232" t="str">
            <v>交通工程</v>
          </cell>
        </row>
        <row r="232">
          <cell r="H232">
            <v>0</v>
          </cell>
        </row>
        <row r="232">
          <cell r="K232">
            <v>0</v>
          </cell>
        </row>
        <row r="232">
          <cell r="N232">
            <v>0</v>
          </cell>
        </row>
        <row r="232">
          <cell r="R232">
            <v>0</v>
          </cell>
        </row>
        <row r="233">
          <cell r="A233">
            <v>15251116</v>
          </cell>
          <cell r="B233">
            <v>230</v>
          </cell>
          <cell r="C233" t="str">
            <v>钱月</v>
          </cell>
          <cell r="D233" t="str">
            <v>交通学1501</v>
          </cell>
          <cell r="E233" t="str">
            <v>交通工程</v>
          </cell>
        </row>
        <row r="233">
          <cell r="H233">
            <v>0</v>
          </cell>
        </row>
        <row r="233">
          <cell r="K233">
            <v>0</v>
          </cell>
        </row>
        <row r="233">
          <cell r="N233">
            <v>0</v>
          </cell>
        </row>
        <row r="233">
          <cell r="R233">
            <v>0</v>
          </cell>
        </row>
        <row r="234">
          <cell r="A234">
            <v>15251119</v>
          </cell>
          <cell r="B234">
            <v>231</v>
          </cell>
          <cell r="C234" t="str">
            <v>王灵丽</v>
          </cell>
          <cell r="D234" t="str">
            <v>交通学1501</v>
          </cell>
          <cell r="E234" t="str">
            <v>交通工程</v>
          </cell>
          <cell r="F234" t="str">
            <v>美国大学生数学建模竞赛一等奖主创+8分；大创市级结题+6</v>
          </cell>
          <cell r="G234">
            <v>14</v>
          </cell>
          <cell r="H234">
            <v>0.428571428571429</v>
          </cell>
        </row>
        <row r="234">
          <cell r="K234">
            <v>0</v>
          </cell>
        </row>
        <row r="234">
          <cell r="N234">
            <v>0</v>
          </cell>
        </row>
        <row r="234">
          <cell r="R234">
            <v>0.428571428571429</v>
          </cell>
        </row>
        <row r="235">
          <cell r="A235">
            <v>15251136</v>
          </cell>
          <cell r="B235">
            <v>232</v>
          </cell>
          <cell r="C235" t="str">
            <v>黄金文</v>
          </cell>
          <cell r="D235" t="str">
            <v>交通学1501</v>
          </cell>
          <cell r="E235" t="str">
            <v>交通工程</v>
          </cell>
        </row>
        <row r="235">
          <cell r="H235">
            <v>0</v>
          </cell>
        </row>
        <row r="235">
          <cell r="K235">
            <v>0</v>
          </cell>
        </row>
        <row r="235">
          <cell r="N235">
            <v>0</v>
          </cell>
        </row>
        <row r="235">
          <cell r="R235">
            <v>0</v>
          </cell>
        </row>
        <row r="236">
          <cell r="A236">
            <v>15251140</v>
          </cell>
          <cell r="B236">
            <v>233</v>
          </cell>
          <cell r="C236" t="str">
            <v>刘佳琪</v>
          </cell>
          <cell r="D236" t="str">
            <v>交通学1501</v>
          </cell>
          <cell r="E236" t="str">
            <v>交通工程</v>
          </cell>
          <cell r="F236" t="str">
            <v>公安部举办“深圳市交通事故数据分析竞赛”三等奖3分</v>
          </cell>
          <cell r="G236">
            <v>3</v>
          </cell>
          <cell r="H236">
            <v>0.0918367346938776</v>
          </cell>
          <cell r="I236" t="str">
            <v>大二校级三好学生+1，校级优秀学生干部+1，校级优秀团员+0.5；
大三校级优秀团干部+1</v>
          </cell>
          <cell r="J236">
            <v>3.5</v>
          </cell>
          <cell r="K236">
            <v>0.460526315789474</v>
          </cell>
        </row>
        <row r="236">
          <cell r="N236">
            <v>0</v>
          </cell>
        </row>
        <row r="236">
          <cell r="R236">
            <v>0.552363050483351</v>
          </cell>
        </row>
        <row r="237">
          <cell r="A237">
            <v>15251142</v>
          </cell>
          <cell r="B237">
            <v>234</v>
          </cell>
          <cell r="C237" t="str">
            <v>刘冉</v>
          </cell>
          <cell r="D237" t="str">
            <v>交通学1501</v>
          </cell>
          <cell r="E237" t="str">
            <v>交通工程</v>
          </cell>
        </row>
        <row r="237">
          <cell r="H237">
            <v>0</v>
          </cell>
          <cell r="I237" t="str">
            <v>大一校级三好学生+1，校级优秀团员+0.5；
大三校级优秀团干部+1</v>
          </cell>
          <cell r="J237">
            <v>2.5</v>
          </cell>
          <cell r="K237">
            <v>0.328947368421053</v>
          </cell>
        </row>
        <row r="237">
          <cell r="N237">
            <v>0</v>
          </cell>
        </row>
        <row r="237">
          <cell r="R237">
            <v>0.328947368421053</v>
          </cell>
        </row>
        <row r="238">
          <cell r="A238">
            <v>15251143</v>
          </cell>
          <cell r="B238">
            <v>235</v>
          </cell>
          <cell r="C238" t="str">
            <v>刘钟锴</v>
          </cell>
          <cell r="D238" t="str">
            <v>交通学1501</v>
          </cell>
          <cell r="E238" t="str">
            <v>交通工程</v>
          </cell>
          <cell r="F238" t="str">
            <v>大学生创新创业国家级+8</v>
          </cell>
          <cell r="G238">
            <v>8</v>
          </cell>
          <cell r="H238">
            <v>0.244897959183673</v>
          </cell>
          <cell r="I238" t="str">
            <v>大二校级优秀团员+0.5</v>
          </cell>
          <cell r="J238">
            <v>0.5</v>
          </cell>
          <cell r="K238">
            <v>0.0657894736842105</v>
          </cell>
        </row>
        <row r="238">
          <cell r="N238">
            <v>0</v>
          </cell>
        </row>
        <row r="238">
          <cell r="R238">
            <v>0.310687432867884</v>
          </cell>
        </row>
        <row r="239">
          <cell r="A239">
            <v>15251147</v>
          </cell>
          <cell r="B239">
            <v>236</v>
          </cell>
          <cell r="C239" t="str">
            <v>马悦</v>
          </cell>
          <cell r="D239" t="str">
            <v>交通学1501</v>
          </cell>
          <cell r="E239" t="str">
            <v>交通工程</v>
          </cell>
        </row>
        <row r="239">
          <cell r="H239">
            <v>0</v>
          </cell>
          <cell r="I239" t="str">
            <v>大一校级三好学生+1；</v>
          </cell>
          <cell r="J239">
            <v>1</v>
          </cell>
          <cell r="K239">
            <v>0.131578947368421</v>
          </cell>
        </row>
        <row r="239">
          <cell r="N239">
            <v>0</v>
          </cell>
        </row>
        <row r="239">
          <cell r="R239">
            <v>0.131578947368421</v>
          </cell>
        </row>
        <row r="240">
          <cell r="A240">
            <v>15251148</v>
          </cell>
          <cell r="B240">
            <v>237</v>
          </cell>
          <cell r="C240" t="str">
            <v>孟茹</v>
          </cell>
          <cell r="D240" t="str">
            <v>交通学1501</v>
          </cell>
          <cell r="E240" t="str">
            <v>交通工程</v>
          </cell>
          <cell r="F240" t="str">
            <v>全国大学生数学建模大赛北京市一等奖主创+5分</v>
          </cell>
          <cell r="G240">
            <v>5</v>
          </cell>
          <cell r="H240">
            <v>0.153061224489796</v>
          </cell>
          <cell r="I240" t="str">
            <v>大一校级优秀团员+0.5；大二校级优秀团员+0.5</v>
          </cell>
          <cell r="J240">
            <v>1</v>
          </cell>
          <cell r="K240">
            <v>0.131578947368421</v>
          </cell>
        </row>
        <row r="240">
          <cell r="N240">
            <v>0</v>
          </cell>
        </row>
        <row r="240">
          <cell r="R240">
            <v>0.284640171858217</v>
          </cell>
        </row>
        <row r="241">
          <cell r="A241">
            <v>15251150</v>
          </cell>
          <cell r="B241">
            <v>238</v>
          </cell>
          <cell r="C241" t="str">
            <v>潘婷</v>
          </cell>
          <cell r="D241" t="str">
            <v>交通学1501</v>
          </cell>
          <cell r="E241" t="str">
            <v>交通工程</v>
          </cell>
        </row>
        <row r="241">
          <cell r="H241">
            <v>0</v>
          </cell>
        </row>
        <row r="241">
          <cell r="K241">
            <v>0</v>
          </cell>
        </row>
        <row r="241">
          <cell r="N241">
            <v>0</v>
          </cell>
        </row>
        <row r="241">
          <cell r="R241">
            <v>0</v>
          </cell>
        </row>
        <row r="242">
          <cell r="A242">
            <v>15251153</v>
          </cell>
          <cell r="B242">
            <v>239</v>
          </cell>
          <cell r="C242" t="str">
            <v>王军</v>
          </cell>
          <cell r="D242" t="str">
            <v>交通学1501</v>
          </cell>
          <cell r="E242" t="str">
            <v>交通工程</v>
          </cell>
        </row>
        <row r="242">
          <cell r="H242">
            <v>0</v>
          </cell>
        </row>
        <row r="242">
          <cell r="K242">
            <v>0</v>
          </cell>
        </row>
        <row r="242">
          <cell r="N242">
            <v>0</v>
          </cell>
        </row>
        <row r="242">
          <cell r="R242">
            <v>0</v>
          </cell>
        </row>
        <row r="243">
          <cell r="A243">
            <v>15251156</v>
          </cell>
          <cell r="B243">
            <v>240</v>
          </cell>
          <cell r="C243" t="str">
            <v>徐睿</v>
          </cell>
          <cell r="D243" t="str">
            <v>交通学1501</v>
          </cell>
          <cell r="E243" t="str">
            <v>交通工程</v>
          </cell>
        </row>
        <row r="243">
          <cell r="H243">
            <v>0</v>
          </cell>
        </row>
        <row r="243">
          <cell r="K243">
            <v>0</v>
          </cell>
        </row>
        <row r="243">
          <cell r="N243">
            <v>0</v>
          </cell>
        </row>
        <row r="243">
          <cell r="R243">
            <v>0</v>
          </cell>
        </row>
        <row r="244">
          <cell r="A244">
            <v>15252005</v>
          </cell>
          <cell r="B244">
            <v>241</v>
          </cell>
          <cell r="C244" t="str">
            <v>郭淳</v>
          </cell>
          <cell r="D244" t="str">
            <v>交通学1501</v>
          </cell>
          <cell r="E244" t="str">
            <v>交通工程</v>
          </cell>
          <cell r="F244" t="str">
            <v>大创市级+6，美国数学竞赛H奖次创+2.5</v>
          </cell>
          <cell r="G244">
            <v>8.5</v>
          </cell>
          <cell r="H244">
            <v>0.260204081632653</v>
          </cell>
          <cell r="I244" t="str">
            <v>大一校级优秀团员+0.5；
大三校优秀团干部+1</v>
          </cell>
          <cell r="J244">
            <v>1.5</v>
          </cell>
          <cell r="K244">
            <v>0.197368421052632</v>
          </cell>
          <cell r="L244" t="str">
            <v>北京大学生音乐节；《长征组歌》</v>
          </cell>
          <cell r="M244">
            <v>1.3</v>
          </cell>
          <cell r="N244">
            <v>0.65</v>
          </cell>
        </row>
        <row r="244">
          <cell r="R244">
            <v>1.10757250268528</v>
          </cell>
        </row>
        <row r="245">
          <cell r="A245">
            <v>15398513</v>
          </cell>
          <cell r="B245">
            <v>242</v>
          </cell>
          <cell r="C245" t="str">
            <v>赵峰</v>
          </cell>
          <cell r="D245" t="str">
            <v>交通学1501</v>
          </cell>
          <cell r="E245" t="str">
            <v>交通工程</v>
          </cell>
        </row>
        <row r="245">
          <cell r="H245">
            <v>0</v>
          </cell>
        </row>
        <row r="245">
          <cell r="K245">
            <v>0</v>
          </cell>
        </row>
        <row r="245">
          <cell r="N245">
            <v>0</v>
          </cell>
        </row>
        <row r="245">
          <cell r="R245">
            <v>0</v>
          </cell>
        </row>
        <row r="246">
          <cell r="A246">
            <v>15398514</v>
          </cell>
          <cell r="B246">
            <v>243</v>
          </cell>
          <cell r="C246" t="str">
            <v>方婷婷</v>
          </cell>
          <cell r="D246" t="str">
            <v>交通学1501</v>
          </cell>
          <cell r="E246" t="str">
            <v>交通工程</v>
          </cell>
        </row>
        <row r="246">
          <cell r="H246">
            <v>0</v>
          </cell>
        </row>
        <row r="246">
          <cell r="K246">
            <v>0</v>
          </cell>
        </row>
        <row r="246">
          <cell r="N246">
            <v>0</v>
          </cell>
        </row>
        <row r="246">
          <cell r="R246">
            <v>0</v>
          </cell>
        </row>
        <row r="247">
          <cell r="A247">
            <v>15398515</v>
          </cell>
          <cell r="B247">
            <v>244</v>
          </cell>
          <cell r="C247" t="str">
            <v>丁杨圣彤</v>
          </cell>
          <cell r="D247" t="str">
            <v>交通学1501</v>
          </cell>
          <cell r="E247" t="str">
            <v>交通工程</v>
          </cell>
        </row>
        <row r="247">
          <cell r="H247">
            <v>0</v>
          </cell>
        </row>
        <row r="247">
          <cell r="K247">
            <v>0</v>
          </cell>
        </row>
        <row r="247">
          <cell r="N247">
            <v>0</v>
          </cell>
        </row>
        <row r="247">
          <cell r="R247">
            <v>0</v>
          </cell>
        </row>
        <row r="248">
          <cell r="A248">
            <v>15398516</v>
          </cell>
          <cell r="B248">
            <v>245</v>
          </cell>
          <cell r="C248" t="str">
            <v>杨明辉</v>
          </cell>
          <cell r="D248" t="str">
            <v>交通学1501</v>
          </cell>
          <cell r="E248" t="str">
            <v>交通工程</v>
          </cell>
        </row>
        <row r="248">
          <cell r="H248">
            <v>0</v>
          </cell>
        </row>
        <row r="248">
          <cell r="K248">
            <v>0</v>
          </cell>
        </row>
        <row r="248">
          <cell r="N248">
            <v>0</v>
          </cell>
        </row>
        <row r="248">
          <cell r="R248">
            <v>0</v>
          </cell>
        </row>
        <row r="249">
          <cell r="A249">
            <v>15398517</v>
          </cell>
          <cell r="B249">
            <v>246</v>
          </cell>
          <cell r="C249" t="str">
            <v>焦旺</v>
          </cell>
          <cell r="D249" t="str">
            <v>交通学1501</v>
          </cell>
          <cell r="E249" t="str">
            <v>交通工程</v>
          </cell>
        </row>
        <row r="249">
          <cell r="H249">
            <v>0</v>
          </cell>
        </row>
        <row r="249">
          <cell r="K249">
            <v>0</v>
          </cell>
        </row>
        <row r="249">
          <cell r="N249">
            <v>0</v>
          </cell>
        </row>
        <row r="249">
          <cell r="R249">
            <v>0</v>
          </cell>
        </row>
        <row r="250">
          <cell r="A250">
            <v>15398518</v>
          </cell>
          <cell r="B250">
            <v>247</v>
          </cell>
          <cell r="C250" t="str">
            <v>刘港督</v>
          </cell>
          <cell r="D250" t="str">
            <v>交通学1501</v>
          </cell>
          <cell r="E250" t="str">
            <v>交通工程</v>
          </cell>
        </row>
        <row r="250">
          <cell r="H250">
            <v>0</v>
          </cell>
        </row>
        <row r="250">
          <cell r="K250">
            <v>0</v>
          </cell>
        </row>
        <row r="250">
          <cell r="N250">
            <v>0</v>
          </cell>
        </row>
        <row r="250">
          <cell r="R250">
            <v>0</v>
          </cell>
        </row>
        <row r="251">
          <cell r="A251">
            <v>15398519</v>
          </cell>
          <cell r="B251">
            <v>248</v>
          </cell>
          <cell r="C251" t="str">
            <v>梁爽</v>
          </cell>
          <cell r="D251" t="str">
            <v>交通学1501</v>
          </cell>
          <cell r="E251" t="str">
            <v>交通工程</v>
          </cell>
        </row>
        <row r="251">
          <cell r="H251">
            <v>0</v>
          </cell>
        </row>
        <row r="251">
          <cell r="K251">
            <v>0</v>
          </cell>
        </row>
        <row r="251">
          <cell r="N251">
            <v>0</v>
          </cell>
        </row>
        <row r="251">
          <cell r="R251">
            <v>0</v>
          </cell>
        </row>
        <row r="252">
          <cell r="A252">
            <v>15398520</v>
          </cell>
          <cell r="B252">
            <v>249</v>
          </cell>
          <cell r="C252" t="str">
            <v>郑有鹏</v>
          </cell>
          <cell r="D252" t="str">
            <v>交通学1501</v>
          </cell>
          <cell r="E252" t="str">
            <v>交通工程</v>
          </cell>
        </row>
        <row r="252">
          <cell r="H252">
            <v>0</v>
          </cell>
        </row>
        <row r="252">
          <cell r="K252">
            <v>0</v>
          </cell>
        </row>
        <row r="252">
          <cell r="N252">
            <v>0</v>
          </cell>
        </row>
        <row r="252">
          <cell r="R252">
            <v>0</v>
          </cell>
        </row>
        <row r="253">
          <cell r="B253">
            <v>250</v>
          </cell>
          <cell r="C253" t="str">
            <v>吴海君</v>
          </cell>
          <cell r="D253" t="str">
            <v>交通学1501</v>
          </cell>
          <cell r="E253" t="str">
            <v>交通工程</v>
          </cell>
        </row>
        <row r="253">
          <cell r="H253">
            <v>0</v>
          </cell>
        </row>
        <row r="253">
          <cell r="K253">
            <v>0</v>
          </cell>
        </row>
        <row r="253">
          <cell r="N253">
            <v>0</v>
          </cell>
        </row>
        <row r="253">
          <cell r="R253">
            <v>0</v>
          </cell>
        </row>
        <row r="254">
          <cell r="A254">
            <v>15251157</v>
          </cell>
          <cell r="B254">
            <v>251</v>
          </cell>
          <cell r="C254" t="str">
            <v>许广曈</v>
          </cell>
          <cell r="D254" t="str">
            <v>交通学1502</v>
          </cell>
          <cell r="E254" t="str">
            <v>交通工程</v>
          </cell>
          <cell r="F254" t="str">
            <v>大学生创新创业项目市级+6</v>
          </cell>
          <cell r="G254">
            <v>6</v>
          </cell>
          <cell r="H254">
            <v>0.183673469387755</v>
          </cell>
        </row>
        <row r="254">
          <cell r="K254">
            <v>0</v>
          </cell>
        </row>
        <row r="254">
          <cell r="N254">
            <v>0</v>
          </cell>
        </row>
        <row r="254">
          <cell r="R254">
            <v>0.183673469387755</v>
          </cell>
        </row>
        <row r="255">
          <cell r="A255">
            <v>15251162</v>
          </cell>
          <cell r="B255">
            <v>252</v>
          </cell>
          <cell r="C255" t="str">
            <v>张若琳</v>
          </cell>
          <cell r="D255" t="str">
            <v>交通学1502</v>
          </cell>
          <cell r="E255" t="str">
            <v>交通工程</v>
          </cell>
          <cell r="F255" t="str">
            <v>大学生创新创业项目市级+6</v>
          </cell>
          <cell r="G255">
            <v>6</v>
          </cell>
          <cell r="H255">
            <v>0.183673469387755</v>
          </cell>
        </row>
        <row r="255">
          <cell r="K255">
            <v>0</v>
          </cell>
        </row>
        <row r="255">
          <cell r="N255">
            <v>0</v>
          </cell>
        </row>
        <row r="255">
          <cell r="R255">
            <v>0.183673469387755</v>
          </cell>
        </row>
        <row r="256">
          <cell r="A256">
            <v>15251178</v>
          </cell>
          <cell r="B256">
            <v>253</v>
          </cell>
          <cell r="C256" t="str">
            <v>吕海欧</v>
          </cell>
          <cell r="D256" t="str">
            <v>交通学1502</v>
          </cell>
          <cell r="E256" t="str">
            <v>交通工程</v>
          </cell>
          <cell r="F256" t="str">
            <v>大学生创新创业项目国家级+8</v>
          </cell>
          <cell r="G256">
            <v>8</v>
          </cell>
          <cell r="H256">
            <v>0.244897959183673</v>
          </cell>
          <cell r="I256" t="str">
            <v>大三校优秀团员+0.5</v>
          </cell>
          <cell r="J256">
            <v>0.5</v>
          </cell>
          <cell r="K256">
            <v>0.0657894736842105</v>
          </cell>
        </row>
        <row r="256">
          <cell r="N256">
            <v>0</v>
          </cell>
        </row>
        <row r="256">
          <cell r="R256">
            <v>0.310687432867884</v>
          </cell>
        </row>
        <row r="257">
          <cell r="A257">
            <v>15251179</v>
          </cell>
          <cell r="B257">
            <v>254</v>
          </cell>
          <cell r="C257" t="str">
            <v>邵英豪</v>
          </cell>
          <cell r="D257" t="str">
            <v>交通学1502</v>
          </cell>
          <cell r="E257" t="str">
            <v>交通工程</v>
          </cell>
          <cell r="F257" t="str">
            <v>大创市级+6</v>
          </cell>
          <cell r="G257">
            <v>6</v>
          </cell>
          <cell r="H257">
            <v>0.183673469387755</v>
          </cell>
          <cell r="I257" t="str">
            <v>大二校优秀团干部+1</v>
          </cell>
          <cell r="J257">
            <v>1</v>
          </cell>
          <cell r="K257">
            <v>0.131578947368421</v>
          </cell>
        </row>
        <row r="257">
          <cell r="N257">
            <v>0</v>
          </cell>
        </row>
        <row r="257">
          <cell r="R257">
            <v>0.315252416756176</v>
          </cell>
        </row>
        <row r="258">
          <cell r="A258">
            <v>15251181</v>
          </cell>
          <cell r="B258">
            <v>255</v>
          </cell>
          <cell r="C258" t="str">
            <v>汪子安</v>
          </cell>
          <cell r="D258" t="str">
            <v>交通学1502</v>
          </cell>
          <cell r="E258" t="str">
            <v>交通工程</v>
          </cell>
          <cell r="F258" t="str">
            <v>国家级大创+8
交通科技大赛市赛优秀奖主创+2；美国建模竞赛H奖次创 +2.5，全国大学生英语竞赛三等奖 +3</v>
          </cell>
          <cell r="G258">
            <v>15.5</v>
          </cell>
          <cell r="H258">
            <v>0.474489795918367</v>
          </cell>
          <cell r="I258" t="str">
            <v>大一校级三好学生+1，校级优秀团员+0.5；
大二校三好学生+1；
大三校优秀团员+0.5</v>
          </cell>
          <cell r="J258">
            <v>3</v>
          </cell>
          <cell r="K258">
            <v>0.394736842105263</v>
          </cell>
        </row>
        <row r="258">
          <cell r="N258">
            <v>0</v>
          </cell>
        </row>
        <row r="258">
          <cell r="R258">
            <v>0.869226638023631</v>
          </cell>
        </row>
        <row r="259">
          <cell r="A259">
            <v>15251182</v>
          </cell>
          <cell r="B259">
            <v>256</v>
          </cell>
          <cell r="C259" t="str">
            <v>王晓雯</v>
          </cell>
          <cell r="D259" t="str">
            <v>交通学1502</v>
          </cell>
          <cell r="E259" t="str">
            <v>交通工程</v>
          </cell>
          <cell r="F259" t="str">
            <v>大学生创新创业项目国家级+8</v>
          </cell>
          <cell r="G259">
            <v>8</v>
          </cell>
          <cell r="H259">
            <v>0.244897959183673</v>
          </cell>
          <cell r="I259" t="str">
            <v>大二校三好学生+1</v>
          </cell>
          <cell r="J259">
            <v>1</v>
          </cell>
          <cell r="K259">
            <v>0.131578947368421</v>
          </cell>
        </row>
        <row r="259">
          <cell r="N259">
            <v>0</v>
          </cell>
        </row>
        <row r="259">
          <cell r="R259">
            <v>0.376476906552095</v>
          </cell>
        </row>
        <row r="260">
          <cell r="A260">
            <v>15251183</v>
          </cell>
          <cell r="B260">
            <v>257</v>
          </cell>
          <cell r="C260" t="str">
            <v>肖琳</v>
          </cell>
          <cell r="D260" t="str">
            <v>交通学1502</v>
          </cell>
          <cell r="E260" t="str">
            <v>交通工程</v>
          </cell>
        </row>
        <row r="260">
          <cell r="H260">
            <v>0</v>
          </cell>
        </row>
        <row r="260">
          <cell r="K260">
            <v>0</v>
          </cell>
        </row>
        <row r="260">
          <cell r="N260">
            <v>0</v>
          </cell>
        </row>
        <row r="260">
          <cell r="R260">
            <v>0</v>
          </cell>
        </row>
        <row r="261">
          <cell r="A261">
            <v>15251202</v>
          </cell>
          <cell r="B261">
            <v>258</v>
          </cell>
          <cell r="C261" t="str">
            <v>解德堃</v>
          </cell>
          <cell r="D261" t="str">
            <v>交通学1502</v>
          </cell>
          <cell r="E261" t="str">
            <v>交通工程</v>
          </cell>
          <cell r="F261" t="str">
            <v>大学生创新性实验计划项目国家级+8；美国大学生数学建模H奖主创+5</v>
          </cell>
          <cell r="G261">
            <v>13</v>
          </cell>
          <cell r="H261">
            <v>0.397959183673469</v>
          </cell>
          <cell r="I261" t="str">
            <v>大一校优秀团员+0.5</v>
          </cell>
          <cell r="J261">
            <v>0.5</v>
          </cell>
          <cell r="K261">
            <v>0.0657894736842105</v>
          </cell>
        </row>
        <row r="261">
          <cell r="N261">
            <v>0</v>
          </cell>
        </row>
        <row r="261">
          <cell r="R261">
            <v>0.46374865735768</v>
          </cell>
        </row>
        <row r="262">
          <cell r="A262">
            <v>15251209</v>
          </cell>
          <cell r="B262">
            <v>259</v>
          </cell>
          <cell r="C262" t="str">
            <v>齐帅</v>
          </cell>
          <cell r="D262" t="str">
            <v>交通学1502</v>
          </cell>
          <cell r="E262" t="str">
            <v>交通工程</v>
          </cell>
        </row>
        <row r="262">
          <cell r="H262">
            <v>0</v>
          </cell>
        </row>
        <row r="262">
          <cell r="K262">
            <v>0</v>
          </cell>
          <cell r="L262" t="str">
            <v>北京大学生舞蹈节</v>
          </cell>
          <cell r="M262">
            <v>1</v>
          </cell>
          <cell r="N262">
            <v>0.5</v>
          </cell>
        </row>
        <row r="262">
          <cell r="R262">
            <v>0.5</v>
          </cell>
        </row>
        <row r="263">
          <cell r="A263">
            <v>15251211</v>
          </cell>
          <cell r="B263">
            <v>260</v>
          </cell>
          <cell r="C263" t="str">
            <v>孙艺轩</v>
          </cell>
          <cell r="D263" t="str">
            <v>交通学1502</v>
          </cell>
          <cell r="E263" t="str">
            <v>交通工程</v>
          </cell>
          <cell r="F263" t="str">
            <v>美国大学生数学建模竞赛S奖次创+2</v>
          </cell>
          <cell r="G263">
            <v>2</v>
          </cell>
          <cell r="H263">
            <v>0.0612244897959184</v>
          </cell>
          <cell r="I263" t="str">
            <v>大一校级优秀团员+0.5</v>
          </cell>
          <cell r="J263">
            <v>0.5</v>
          </cell>
          <cell r="K263">
            <v>0.0657894736842105</v>
          </cell>
        </row>
        <row r="263">
          <cell r="N263">
            <v>0</v>
          </cell>
        </row>
        <row r="263">
          <cell r="R263">
            <v>0.127013963480129</v>
          </cell>
        </row>
        <row r="264">
          <cell r="A264">
            <v>15251214</v>
          </cell>
          <cell r="B264">
            <v>261</v>
          </cell>
          <cell r="C264" t="str">
            <v>王超</v>
          </cell>
          <cell r="D264" t="str">
            <v>交通学1502</v>
          </cell>
          <cell r="E264" t="str">
            <v>交通工程</v>
          </cell>
        </row>
        <row r="264">
          <cell r="H264">
            <v>0</v>
          </cell>
        </row>
        <row r="264">
          <cell r="K264">
            <v>0</v>
          </cell>
        </row>
        <row r="264">
          <cell r="N264">
            <v>0</v>
          </cell>
        </row>
        <row r="264">
          <cell r="R264">
            <v>0</v>
          </cell>
        </row>
        <row r="265">
          <cell r="A265">
            <v>15251229</v>
          </cell>
          <cell r="B265">
            <v>262</v>
          </cell>
          <cell r="C265" t="str">
            <v>黄意然</v>
          </cell>
          <cell r="D265" t="str">
            <v>交通学1502</v>
          </cell>
          <cell r="E265" t="str">
            <v>交通工程</v>
          </cell>
          <cell r="F265" t="str">
            <v>大创市级+6；国内核心期刊发表论文+5；公开出版刊物发表论文+1</v>
          </cell>
          <cell r="G265">
            <v>12</v>
          </cell>
          <cell r="H265">
            <v>0.36734693877551</v>
          </cell>
          <cell r="I265" t="str">
            <v>大一校级优秀团员+0.5；
大二校级优秀团员+0.5；</v>
          </cell>
          <cell r="J265">
            <v>1</v>
          </cell>
          <cell r="K265">
            <v>0.131578947368421</v>
          </cell>
        </row>
        <row r="265">
          <cell r="N265">
            <v>0</v>
          </cell>
        </row>
        <row r="265">
          <cell r="R265">
            <v>0.498925886143931</v>
          </cell>
        </row>
        <row r="266">
          <cell r="A266">
            <v>15251233</v>
          </cell>
          <cell r="B266">
            <v>263</v>
          </cell>
          <cell r="C266" t="str">
            <v>刘雨桐</v>
          </cell>
          <cell r="D266" t="str">
            <v>交通学1502</v>
          </cell>
          <cell r="E266" t="str">
            <v>交通工程</v>
          </cell>
          <cell r="F266" t="str">
            <v>省级核心期刊论文+3</v>
          </cell>
          <cell r="G266">
            <v>3</v>
          </cell>
          <cell r="H266">
            <v>0.0918367346938776</v>
          </cell>
        </row>
        <row r="266">
          <cell r="K266">
            <v>0</v>
          </cell>
        </row>
        <row r="266">
          <cell r="N266">
            <v>0</v>
          </cell>
        </row>
        <row r="266">
          <cell r="R266">
            <v>0.0918367346938776</v>
          </cell>
        </row>
        <row r="267">
          <cell r="A267">
            <v>15251235</v>
          </cell>
          <cell r="B267">
            <v>264</v>
          </cell>
          <cell r="C267" t="str">
            <v>潘炳旭</v>
          </cell>
          <cell r="D267" t="str">
            <v>交通学1502</v>
          </cell>
          <cell r="E267" t="str">
            <v>交通工程</v>
          </cell>
          <cell r="F267" t="str">
            <v>大学生创新性实验计划项目国家级+8</v>
          </cell>
          <cell r="G267">
            <v>8</v>
          </cell>
          <cell r="H267">
            <v>0.244897959183673</v>
          </cell>
        </row>
        <row r="267">
          <cell r="K267">
            <v>0</v>
          </cell>
        </row>
        <row r="267">
          <cell r="N267">
            <v>0</v>
          </cell>
        </row>
        <row r="267">
          <cell r="R267">
            <v>0.244897959183673</v>
          </cell>
        </row>
        <row r="268">
          <cell r="A268">
            <v>15251251</v>
          </cell>
          <cell r="B268">
            <v>265</v>
          </cell>
          <cell r="C268" t="str">
            <v>白紫秀</v>
          </cell>
          <cell r="D268" t="str">
            <v>交通学1502</v>
          </cell>
          <cell r="E268" t="str">
            <v>交通工程</v>
          </cell>
        </row>
        <row r="268">
          <cell r="H268">
            <v>0</v>
          </cell>
          <cell r="I268" t="str">
            <v>大一校级优秀团员+0.5</v>
          </cell>
          <cell r="J268">
            <v>0.5</v>
          </cell>
          <cell r="K268">
            <v>0.0657894736842105</v>
          </cell>
        </row>
        <row r="268">
          <cell r="N268">
            <v>0</v>
          </cell>
        </row>
        <row r="268">
          <cell r="R268">
            <v>0.0657894736842105</v>
          </cell>
        </row>
        <row r="269">
          <cell r="A269">
            <v>15251266</v>
          </cell>
          <cell r="B269">
            <v>266</v>
          </cell>
          <cell r="C269" t="str">
            <v>彭欢欢</v>
          </cell>
          <cell r="D269" t="str">
            <v>交通学1502</v>
          </cell>
          <cell r="E269" t="str">
            <v>交通工程</v>
          </cell>
        </row>
        <row r="269">
          <cell r="H269">
            <v>0</v>
          </cell>
        </row>
        <row r="269">
          <cell r="K269">
            <v>0</v>
          </cell>
        </row>
        <row r="269">
          <cell r="N269">
            <v>0</v>
          </cell>
        </row>
        <row r="269">
          <cell r="R269">
            <v>0</v>
          </cell>
        </row>
        <row r="270">
          <cell r="A270">
            <v>15251272</v>
          </cell>
          <cell r="B270">
            <v>267</v>
          </cell>
          <cell r="C270" t="str">
            <v>王奕涵</v>
          </cell>
          <cell r="D270" t="str">
            <v>交通学1502</v>
          </cell>
          <cell r="E270" t="str">
            <v>交通工程</v>
          </cell>
          <cell r="F270" t="str">
            <v>2017年全国大学生英语竞赛二等奖+5
2017年美国大学生数学竞赛H奖+3</v>
          </cell>
          <cell r="G270">
            <v>8</v>
          </cell>
          <cell r="H270">
            <v>0.244897959183673</v>
          </cell>
        </row>
        <row r="270">
          <cell r="K270">
            <v>0</v>
          </cell>
        </row>
        <row r="270">
          <cell r="N270">
            <v>0</v>
          </cell>
        </row>
        <row r="270">
          <cell r="R270">
            <v>0.244897959183673</v>
          </cell>
        </row>
        <row r="271">
          <cell r="A271">
            <v>15251284</v>
          </cell>
          <cell r="B271">
            <v>268</v>
          </cell>
          <cell r="C271" t="str">
            <v>崔亚楠</v>
          </cell>
          <cell r="D271" t="str">
            <v>交通学1502</v>
          </cell>
          <cell r="E271" t="str">
            <v>交通工程</v>
          </cell>
        </row>
        <row r="271">
          <cell r="H271">
            <v>0</v>
          </cell>
        </row>
        <row r="271">
          <cell r="K271">
            <v>0</v>
          </cell>
        </row>
        <row r="271">
          <cell r="N271">
            <v>0</v>
          </cell>
        </row>
        <row r="271">
          <cell r="R271">
            <v>0</v>
          </cell>
        </row>
        <row r="272">
          <cell r="A272">
            <v>15251288</v>
          </cell>
          <cell r="B272">
            <v>269</v>
          </cell>
          <cell r="C272" t="str">
            <v>郭润航</v>
          </cell>
          <cell r="D272" t="str">
            <v>交通学1502</v>
          </cell>
          <cell r="E272" t="str">
            <v>交通工程</v>
          </cell>
        </row>
        <row r="272">
          <cell r="H272">
            <v>0</v>
          </cell>
        </row>
        <row r="272">
          <cell r="K272">
            <v>0</v>
          </cell>
        </row>
        <row r="272">
          <cell r="N272">
            <v>0</v>
          </cell>
        </row>
        <row r="272">
          <cell r="R272">
            <v>0</v>
          </cell>
        </row>
        <row r="273">
          <cell r="A273">
            <v>15251295</v>
          </cell>
          <cell r="B273">
            <v>270</v>
          </cell>
          <cell r="C273" t="str">
            <v>罗瀚铭</v>
          </cell>
          <cell r="D273" t="str">
            <v>交通学1502</v>
          </cell>
          <cell r="E273" t="str">
            <v>交通工程</v>
          </cell>
        </row>
        <row r="273">
          <cell r="H273">
            <v>0</v>
          </cell>
        </row>
        <row r="273">
          <cell r="K273">
            <v>0</v>
          </cell>
        </row>
        <row r="273">
          <cell r="N273">
            <v>0</v>
          </cell>
        </row>
        <row r="273">
          <cell r="R273">
            <v>0</v>
          </cell>
        </row>
        <row r="274">
          <cell r="A274">
            <v>15251306</v>
          </cell>
          <cell r="B274">
            <v>271</v>
          </cell>
          <cell r="C274" t="str">
            <v>王皓</v>
          </cell>
          <cell r="D274" t="str">
            <v>交通学1502</v>
          </cell>
          <cell r="E274" t="str">
            <v>交通工程</v>
          </cell>
        </row>
        <row r="274">
          <cell r="H274">
            <v>0</v>
          </cell>
          <cell r="I274" t="str">
            <v>大一校级优秀团干部+1</v>
          </cell>
          <cell r="J274">
            <v>1</v>
          </cell>
          <cell r="K274">
            <v>0.131578947368421</v>
          </cell>
        </row>
        <row r="274">
          <cell r="N274">
            <v>0</v>
          </cell>
        </row>
        <row r="274">
          <cell r="R274">
            <v>0.131578947368421</v>
          </cell>
        </row>
        <row r="275">
          <cell r="A275">
            <v>15251307</v>
          </cell>
          <cell r="B275">
            <v>272</v>
          </cell>
          <cell r="C275" t="str">
            <v>文富强</v>
          </cell>
          <cell r="D275" t="str">
            <v>交通学1502</v>
          </cell>
          <cell r="E275" t="str">
            <v>交通工程</v>
          </cell>
        </row>
        <row r="275">
          <cell r="H275">
            <v>0</v>
          </cell>
        </row>
        <row r="275">
          <cell r="K275">
            <v>0</v>
          </cell>
        </row>
        <row r="275">
          <cell r="N275">
            <v>0</v>
          </cell>
        </row>
        <row r="275">
          <cell r="R275">
            <v>0</v>
          </cell>
        </row>
        <row r="276">
          <cell r="A276">
            <v>15251310</v>
          </cell>
          <cell r="B276">
            <v>273</v>
          </cell>
          <cell r="C276" t="str">
            <v>杨子玉</v>
          </cell>
          <cell r="D276" t="str">
            <v>交通学1502</v>
          </cell>
          <cell r="E276" t="str">
            <v>交通工程</v>
          </cell>
          <cell r="F276" t="str">
            <v>全国大学生英语竞赛二等奖+5，大学生英语竞赛三等奖+4 </v>
          </cell>
          <cell r="G276">
            <v>9</v>
          </cell>
          <cell r="H276">
            <v>0.275510204081633</v>
          </cell>
        </row>
        <row r="276">
          <cell r="K276">
            <v>0</v>
          </cell>
        </row>
        <row r="276">
          <cell r="N276">
            <v>0</v>
          </cell>
        </row>
        <row r="276">
          <cell r="R276">
            <v>0.275510204081633</v>
          </cell>
        </row>
        <row r="277">
          <cell r="A277">
            <v>15231131</v>
          </cell>
          <cell r="B277">
            <v>274</v>
          </cell>
          <cell r="C277" t="str">
            <v>梁钰</v>
          </cell>
          <cell r="D277" t="str">
            <v>交通学1502</v>
          </cell>
          <cell r="E277" t="str">
            <v>交通工程</v>
          </cell>
          <cell r="F277" t="str">
            <v>全国大学生英语竞赛三等奖 +4</v>
          </cell>
          <cell r="G277">
            <v>4</v>
          </cell>
          <cell r="H277">
            <v>0.122448979591837</v>
          </cell>
        </row>
        <row r="277">
          <cell r="K277">
            <v>0</v>
          </cell>
        </row>
        <row r="277">
          <cell r="N277">
            <v>0</v>
          </cell>
        </row>
        <row r="277">
          <cell r="R277">
            <v>0.122448979591837</v>
          </cell>
        </row>
        <row r="278">
          <cell r="A278">
            <v>15271240</v>
          </cell>
          <cell r="B278">
            <v>275</v>
          </cell>
          <cell r="C278" t="str">
            <v>熊淑钰</v>
          </cell>
          <cell r="D278" t="str">
            <v>交通学1502</v>
          </cell>
          <cell r="E278" t="str">
            <v>交通工程</v>
          </cell>
        </row>
        <row r="278">
          <cell r="H278">
            <v>0</v>
          </cell>
          <cell r="I278" t="str">
            <v>大二校优秀团员+0.5</v>
          </cell>
          <cell r="J278">
            <v>0.5</v>
          </cell>
          <cell r="K278">
            <v>0.0657894736842105</v>
          </cell>
        </row>
        <row r="278">
          <cell r="N278">
            <v>0</v>
          </cell>
        </row>
        <row r="278">
          <cell r="R278">
            <v>0.0657894736842105</v>
          </cell>
        </row>
        <row r="279">
          <cell r="A279">
            <v>15398521</v>
          </cell>
          <cell r="B279">
            <v>276</v>
          </cell>
          <cell r="C279" t="str">
            <v>赵莎莎</v>
          </cell>
          <cell r="D279" t="str">
            <v>交通学1502</v>
          </cell>
          <cell r="E279" t="str">
            <v>交通工程</v>
          </cell>
        </row>
        <row r="279">
          <cell r="H279">
            <v>0</v>
          </cell>
          <cell r="I279" t="str">
            <v>大一校级三好学生+1；
大二校级三好学生+1，校优秀团员+0.5；</v>
          </cell>
          <cell r="J279">
            <v>2.5</v>
          </cell>
          <cell r="K279">
            <v>0.328947368421053</v>
          </cell>
        </row>
        <row r="279">
          <cell r="N279">
            <v>0</v>
          </cell>
        </row>
        <row r="279">
          <cell r="R279">
            <v>0.328947368421053</v>
          </cell>
        </row>
        <row r="280">
          <cell r="A280">
            <v>15398522</v>
          </cell>
          <cell r="B280">
            <v>277</v>
          </cell>
          <cell r="C280" t="str">
            <v>董阳</v>
          </cell>
          <cell r="D280" t="str">
            <v>交通学1502</v>
          </cell>
          <cell r="E280" t="str">
            <v>交通工程</v>
          </cell>
        </row>
        <row r="280">
          <cell r="H280">
            <v>0</v>
          </cell>
        </row>
        <row r="280">
          <cell r="K280">
            <v>0</v>
          </cell>
        </row>
        <row r="280">
          <cell r="N280">
            <v>0</v>
          </cell>
        </row>
        <row r="280">
          <cell r="R280">
            <v>0</v>
          </cell>
        </row>
        <row r="281">
          <cell r="A281">
            <v>15398523</v>
          </cell>
          <cell r="B281">
            <v>278</v>
          </cell>
          <cell r="C281" t="str">
            <v>徐思宇</v>
          </cell>
          <cell r="D281" t="str">
            <v>交通学1502</v>
          </cell>
          <cell r="E281" t="str">
            <v>交通工程</v>
          </cell>
        </row>
        <row r="281">
          <cell r="H281">
            <v>0</v>
          </cell>
        </row>
        <row r="281">
          <cell r="K281">
            <v>0</v>
          </cell>
        </row>
        <row r="281">
          <cell r="N281">
            <v>0</v>
          </cell>
        </row>
        <row r="281">
          <cell r="R281">
            <v>0</v>
          </cell>
        </row>
        <row r="282">
          <cell r="A282">
            <v>15398524</v>
          </cell>
          <cell r="B282">
            <v>279</v>
          </cell>
          <cell r="C282" t="str">
            <v>孔德旭</v>
          </cell>
          <cell r="D282" t="str">
            <v>交通学1502</v>
          </cell>
          <cell r="E282" t="str">
            <v>交通工程</v>
          </cell>
        </row>
        <row r="282">
          <cell r="H282">
            <v>0</v>
          </cell>
        </row>
        <row r="282">
          <cell r="K282">
            <v>0</v>
          </cell>
        </row>
        <row r="282">
          <cell r="N282">
            <v>0</v>
          </cell>
        </row>
        <row r="282">
          <cell r="R282">
            <v>0</v>
          </cell>
        </row>
        <row r="283">
          <cell r="A283">
            <v>15398525</v>
          </cell>
          <cell r="B283">
            <v>280</v>
          </cell>
          <cell r="C283" t="str">
            <v>杨宇</v>
          </cell>
          <cell r="D283" t="str">
            <v>交通学1502</v>
          </cell>
          <cell r="E283" t="str">
            <v>交通工程</v>
          </cell>
        </row>
        <row r="283">
          <cell r="H283">
            <v>0</v>
          </cell>
        </row>
        <row r="283">
          <cell r="K283">
            <v>0</v>
          </cell>
        </row>
        <row r="283">
          <cell r="N283">
            <v>0</v>
          </cell>
        </row>
        <row r="283">
          <cell r="R283">
            <v>0</v>
          </cell>
        </row>
        <row r="284">
          <cell r="A284">
            <v>15398526</v>
          </cell>
          <cell r="B284">
            <v>281</v>
          </cell>
          <cell r="C284" t="str">
            <v>侯小岩</v>
          </cell>
          <cell r="D284" t="str">
            <v>交通学1502</v>
          </cell>
          <cell r="E284" t="str">
            <v>交通工程</v>
          </cell>
        </row>
        <row r="284">
          <cell r="H284">
            <v>0</v>
          </cell>
        </row>
        <row r="284">
          <cell r="K284">
            <v>0</v>
          </cell>
        </row>
        <row r="284">
          <cell r="N284">
            <v>0</v>
          </cell>
        </row>
        <row r="284">
          <cell r="R284">
            <v>0</v>
          </cell>
        </row>
        <row r="285">
          <cell r="A285">
            <v>15398527</v>
          </cell>
          <cell r="B285">
            <v>282</v>
          </cell>
          <cell r="C285" t="str">
            <v>郭帅</v>
          </cell>
          <cell r="D285" t="str">
            <v>交通学1502</v>
          </cell>
          <cell r="E285" t="str">
            <v>交通工程</v>
          </cell>
        </row>
        <row r="285">
          <cell r="H285">
            <v>0</v>
          </cell>
        </row>
        <row r="285">
          <cell r="K285">
            <v>0</v>
          </cell>
        </row>
        <row r="285">
          <cell r="N285">
            <v>0</v>
          </cell>
        </row>
        <row r="285">
          <cell r="R285">
            <v>0</v>
          </cell>
        </row>
        <row r="286">
          <cell r="A286">
            <v>15398528</v>
          </cell>
          <cell r="B286">
            <v>283</v>
          </cell>
          <cell r="C286" t="str">
            <v>杨博</v>
          </cell>
          <cell r="D286" t="str">
            <v>交通学1502</v>
          </cell>
          <cell r="E286" t="str">
            <v>交通工程</v>
          </cell>
        </row>
        <row r="286">
          <cell r="H286">
            <v>0</v>
          </cell>
        </row>
        <row r="286">
          <cell r="K286">
            <v>0</v>
          </cell>
        </row>
        <row r="286">
          <cell r="N286">
            <v>0</v>
          </cell>
        </row>
        <row r="286">
          <cell r="R286">
            <v>0</v>
          </cell>
        </row>
        <row r="287">
          <cell r="A287">
            <v>15251005</v>
          </cell>
          <cell r="B287">
            <v>284</v>
          </cell>
          <cell r="C287" t="str">
            <v>甘雨辰</v>
          </cell>
          <cell r="D287" t="str">
            <v>物流学1501</v>
          </cell>
          <cell r="E287" t="str">
            <v>物流工程</v>
          </cell>
        </row>
        <row r="287">
          <cell r="H287">
            <v>0</v>
          </cell>
        </row>
        <row r="287">
          <cell r="K287">
            <v>0</v>
          </cell>
        </row>
        <row r="287">
          <cell r="N287">
            <v>0</v>
          </cell>
        </row>
        <row r="287">
          <cell r="R287">
            <v>0</v>
          </cell>
        </row>
        <row r="288">
          <cell r="A288">
            <v>15251025</v>
          </cell>
          <cell r="B288">
            <v>285</v>
          </cell>
          <cell r="C288" t="str">
            <v>张璇</v>
          </cell>
          <cell r="D288" t="str">
            <v>物流学1501</v>
          </cell>
          <cell r="E288" t="str">
            <v>物流工程</v>
          </cell>
        </row>
        <row r="288">
          <cell r="H288">
            <v>0</v>
          </cell>
          <cell r="I288" t="str">
            <v>大三校级优秀团员+0.5</v>
          </cell>
          <cell r="J288">
            <v>0.5</v>
          </cell>
          <cell r="K288">
            <v>0.0657894736842105</v>
          </cell>
        </row>
        <row r="288">
          <cell r="N288">
            <v>0</v>
          </cell>
        </row>
        <row r="288">
          <cell r="R288">
            <v>0.0657894736842105</v>
          </cell>
        </row>
        <row r="289">
          <cell r="A289">
            <v>15251073</v>
          </cell>
          <cell r="B289">
            <v>286</v>
          </cell>
          <cell r="C289" t="str">
            <v>刘京</v>
          </cell>
          <cell r="D289" t="str">
            <v>物流学1501</v>
          </cell>
          <cell r="E289" t="str">
            <v>物流工程</v>
          </cell>
        </row>
        <row r="289">
          <cell r="H289">
            <v>0</v>
          </cell>
        </row>
        <row r="289">
          <cell r="K289">
            <v>0</v>
          </cell>
        </row>
        <row r="289">
          <cell r="N289">
            <v>0</v>
          </cell>
        </row>
        <row r="289">
          <cell r="R289">
            <v>0</v>
          </cell>
        </row>
        <row r="290">
          <cell r="A290">
            <v>15251079</v>
          </cell>
          <cell r="B290">
            <v>287</v>
          </cell>
          <cell r="C290" t="str">
            <v>彭宇婷</v>
          </cell>
          <cell r="D290" t="str">
            <v>物流学1501</v>
          </cell>
          <cell r="E290" t="str">
            <v>物流工程</v>
          </cell>
        </row>
        <row r="290">
          <cell r="H290">
            <v>0</v>
          </cell>
        </row>
        <row r="290">
          <cell r="K290">
            <v>0</v>
          </cell>
        </row>
        <row r="290">
          <cell r="N290">
            <v>0</v>
          </cell>
        </row>
        <row r="290">
          <cell r="R290">
            <v>0</v>
          </cell>
        </row>
        <row r="291">
          <cell r="A291">
            <v>15251081</v>
          </cell>
          <cell r="B291">
            <v>288</v>
          </cell>
          <cell r="C291" t="str">
            <v>任俊宇</v>
          </cell>
          <cell r="D291" t="str">
            <v>物流学1501</v>
          </cell>
          <cell r="E291" t="str">
            <v>物流工程</v>
          </cell>
          <cell r="F291" t="str">
            <v>大三：日日顺全国创客亮剑铜奖次创+2，三创北京市三等奖次创+1.5；
大二美国数学建模大赛三等奖+4；</v>
          </cell>
          <cell r="G291">
            <v>7.5</v>
          </cell>
          <cell r="H291">
            <v>0.229591836734694</v>
          </cell>
          <cell r="I291" t="str">
            <v>大一校优秀团员+0.5；
大二校三好学生+1；</v>
          </cell>
          <cell r="J291">
            <v>1.5</v>
          </cell>
          <cell r="K291">
            <v>0.197368421052632</v>
          </cell>
        </row>
        <row r="291">
          <cell r="N291">
            <v>0</v>
          </cell>
        </row>
        <row r="291">
          <cell r="R291">
            <v>0.426960257787325</v>
          </cell>
        </row>
        <row r="292">
          <cell r="A292">
            <v>15251096</v>
          </cell>
          <cell r="B292">
            <v>289</v>
          </cell>
          <cell r="C292" t="str">
            <v>赵方</v>
          </cell>
          <cell r="D292" t="str">
            <v>物流学1501</v>
          </cell>
          <cell r="E292" t="str">
            <v>物流工程</v>
          </cell>
          <cell r="F292" t="str">
            <v>北京市级大创+6</v>
          </cell>
          <cell r="G292">
            <v>6</v>
          </cell>
          <cell r="H292">
            <v>0.183673469387755</v>
          </cell>
        </row>
        <row r="292">
          <cell r="K292">
            <v>0</v>
          </cell>
        </row>
        <row r="292">
          <cell r="N292">
            <v>0</v>
          </cell>
        </row>
        <row r="292">
          <cell r="R292">
            <v>0.183673469387755</v>
          </cell>
        </row>
        <row r="293">
          <cell r="A293">
            <v>15251102</v>
          </cell>
          <cell r="B293">
            <v>290</v>
          </cell>
          <cell r="C293" t="str">
            <v>郭俊佳</v>
          </cell>
          <cell r="D293" t="str">
            <v>物流学1501</v>
          </cell>
          <cell r="E293" t="str">
            <v>物流工程</v>
          </cell>
          <cell r="F293" t="str">
            <v>北京市级大创+6；美国大学生数学建模竞赛三等奖次创+1.5</v>
          </cell>
          <cell r="G293">
            <v>7.5</v>
          </cell>
          <cell r="H293">
            <v>0.229591836734694</v>
          </cell>
        </row>
        <row r="293">
          <cell r="K293">
            <v>0</v>
          </cell>
        </row>
        <row r="293">
          <cell r="N293">
            <v>0</v>
          </cell>
        </row>
        <row r="293">
          <cell r="R293">
            <v>0.229591836734694</v>
          </cell>
        </row>
        <row r="294">
          <cell r="A294">
            <v>15251137</v>
          </cell>
          <cell r="B294">
            <v>291</v>
          </cell>
          <cell r="C294" t="str">
            <v>黄明琦</v>
          </cell>
          <cell r="D294" t="str">
            <v>物流学1501</v>
          </cell>
          <cell r="E294" t="str">
            <v>物流工程</v>
          </cell>
        </row>
        <row r="294">
          <cell r="H294">
            <v>0</v>
          </cell>
        </row>
        <row r="294">
          <cell r="K294">
            <v>0</v>
          </cell>
        </row>
        <row r="294">
          <cell r="N294">
            <v>0</v>
          </cell>
        </row>
        <row r="294">
          <cell r="R294">
            <v>0</v>
          </cell>
        </row>
        <row r="295">
          <cell r="A295">
            <v>15251200</v>
          </cell>
          <cell r="B295">
            <v>292</v>
          </cell>
          <cell r="C295" t="str">
            <v>冯杨晴</v>
          </cell>
          <cell r="D295" t="str">
            <v>物流学1501</v>
          </cell>
          <cell r="E295" t="str">
            <v>物流工程</v>
          </cell>
          <cell r="F295" t="str">
            <v>北京市级大创+6</v>
          </cell>
          <cell r="G295">
            <v>6</v>
          </cell>
          <cell r="H295">
            <v>0.183673469387755</v>
          </cell>
          <cell r="I295" t="str">
            <v>大二校优秀团员+0.5；
大三校优秀团员+0.5</v>
          </cell>
          <cell r="J295">
            <v>1</v>
          </cell>
          <cell r="K295">
            <v>0.131578947368421</v>
          </cell>
        </row>
        <row r="295">
          <cell r="N295">
            <v>0</v>
          </cell>
        </row>
        <row r="295">
          <cell r="R295">
            <v>0.315252416756176</v>
          </cell>
        </row>
        <row r="296">
          <cell r="A296">
            <v>15251205</v>
          </cell>
          <cell r="B296">
            <v>293</v>
          </cell>
          <cell r="C296" t="str">
            <v>陆阳</v>
          </cell>
          <cell r="D296" t="str">
            <v>物流学1501</v>
          </cell>
          <cell r="E296" t="str">
            <v>物流工程</v>
          </cell>
        </row>
        <row r="296">
          <cell r="H296">
            <v>0</v>
          </cell>
        </row>
        <row r="296">
          <cell r="K296">
            <v>0</v>
          </cell>
        </row>
        <row r="296">
          <cell r="N296">
            <v>0</v>
          </cell>
        </row>
        <row r="296">
          <cell r="R296">
            <v>0</v>
          </cell>
        </row>
        <row r="297">
          <cell r="A297">
            <v>15251210</v>
          </cell>
          <cell r="B297">
            <v>294</v>
          </cell>
          <cell r="C297" t="str">
            <v>石瑞祥</v>
          </cell>
          <cell r="D297" t="str">
            <v>物流学1501</v>
          </cell>
          <cell r="E297" t="str">
            <v>物流工程</v>
          </cell>
        </row>
        <row r="297">
          <cell r="H297">
            <v>0</v>
          </cell>
        </row>
        <row r="297">
          <cell r="K297">
            <v>0</v>
          </cell>
        </row>
        <row r="297">
          <cell r="N297">
            <v>0</v>
          </cell>
        </row>
        <row r="297">
          <cell r="R297">
            <v>0</v>
          </cell>
        </row>
        <row r="298">
          <cell r="A298">
            <v>15251212</v>
          </cell>
          <cell r="B298">
            <v>295</v>
          </cell>
          <cell r="C298" t="str">
            <v>田炳辉</v>
          </cell>
          <cell r="D298" t="str">
            <v>物流学1501</v>
          </cell>
          <cell r="E298" t="str">
            <v>物流工程</v>
          </cell>
        </row>
        <row r="298">
          <cell r="H298">
            <v>0</v>
          </cell>
        </row>
        <row r="298">
          <cell r="K298">
            <v>0</v>
          </cell>
        </row>
        <row r="298">
          <cell r="N298">
            <v>0</v>
          </cell>
        </row>
        <row r="298">
          <cell r="R298">
            <v>0</v>
          </cell>
        </row>
        <row r="299">
          <cell r="A299">
            <v>15251221</v>
          </cell>
          <cell r="B299">
            <v>296</v>
          </cell>
          <cell r="C299" t="str">
            <v>张景昭</v>
          </cell>
          <cell r="D299" t="str">
            <v>物流学1501</v>
          </cell>
          <cell r="E299" t="str">
            <v>物流工程</v>
          </cell>
        </row>
        <row r="299">
          <cell r="H299">
            <v>0</v>
          </cell>
        </row>
        <row r="299">
          <cell r="K299">
            <v>0</v>
          </cell>
        </row>
        <row r="299">
          <cell r="N299">
            <v>0</v>
          </cell>
        </row>
        <row r="299">
          <cell r="R299">
            <v>0</v>
          </cell>
        </row>
        <row r="300">
          <cell r="A300">
            <v>15251226</v>
          </cell>
          <cell r="B300">
            <v>297</v>
          </cell>
          <cell r="C300" t="str">
            <v>陈孝刚</v>
          </cell>
          <cell r="D300" t="str">
            <v>物流学1501</v>
          </cell>
          <cell r="E300" t="str">
            <v>物流工程</v>
          </cell>
        </row>
        <row r="300">
          <cell r="H300">
            <v>0</v>
          </cell>
        </row>
        <row r="300">
          <cell r="K300">
            <v>0</v>
          </cell>
        </row>
        <row r="300">
          <cell r="N300">
            <v>0</v>
          </cell>
        </row>
        <row r="300">
          <cell r="R300">
            <v>0</v>
          </cell>
        </row>
        <row r="301">
          <cell r="A301">
            <v>15251241</v>
          </cell>
          <cell r="B301">
            <v>298</v>
          </cell>
          <cell r="C301" t="str">
            <v>肖龙珠</v>
          </cell>
          <cell r="D301" t="str">
            <v>物流学1501</v>
          </cell>
          <cell r="E301" t="str">
            <v>物流工程</v>
          </cell>
        </row>
        <row r="301">
          <cell r="H301">
            <v>0</v>
          </cell>
        </row>
        <row r="301">
          <cell r="K301">
            <v>0</v>
          </cell>
        </row>
        <row r="301">
          <cell r="N301">
            <v>0</v>
          </cell>
        </row>
        <row r="301">
          <cell r="R301">
            <v>0</v>
          </cell>
        </row>
        <row r="302">
          <cell r="A302">
            <v>15251242</v>
          </cell>
          <cell r="B302">
            <v>299</v>
          </cell>
          <cell r="C302" t="str">
            <v>徐佳慧</v>
          </cell>
          <cell r="D302" t="str">
            <v>物流学1501</v>
          </cell>
          <cell r="E302" t="str">
            <v>物流工程</v>
          </cell>
        </row>
        <row r="302">
          <cell r="H302">
            <v>0</v>
          </cell>
        </row>
        <row r="302">
          <cell r="K302">
            <v>0</v>
          </cell>
        </row>
        <row r="302">
          <cell r="N302">
            <v>0</v>
          </cell>
        </row>
        <row r="302">
          <cell r="R302">
            <v>0</v>
          </cell>
        </row>
        <row r="303">
          <cell r="A303">
            <v>15251244</v>
          </cell>
          <cell r="B303">
            <v>300</v>
          </cell>
          <cell r="C303" t="str">
            <v>于浩峰</v>
          </cell>
          <cell r="D303" t="str">
            <v>物流学1501</v>
          </cell>
          <cell r="E303" t="str">
            <v>物流工程</v>
          </cell>
        </row>
        <row r="303">
          <cell r="H303">
            <v>0</v>
          </cell>
          <cell r="I303" t="str">
            <v>大二校优秀团干部+1</v>
          </cell>
          <cell r="J303">
            <v>1</v>
          </cell>
          <cell r="K303">
            <v>0.131578947368421</v>
          </cell>
        </row>
        <row r="303">
          <cell r="N303">
            <v>0</v>
          </cell>
        </row>
        <row r="303">
          <cell r="R303">
            <v>0.131578947368421</v>
          </cell>
        </row>
        <row r="304">
          <cell r="A304">
            <v>15251256</v>
          </cell>
          <cell r="B304">
            <v>301</v>
          </cell>
          <cell r="C304" t="str">
            <v>郭橙橙</v>
          </cell>
          <cell r="D304" t="str">
            <v>物流学1501</v>
          </cell>
          <cell r="E304" t="str">
            <v>物流工程</v>
          </cell>
        </row>
        <row r="304">
          <cell r="H304">
            <v>0</v>
          </cell>
        </row>
        <row r="304">
          <cell r="K304">
            <v>0</v>
          </cell>
        </row>
        <row r="304">
          <cell r="N304">
            <v>0</v>
          </cell>
        </row>
        <row r="304">
          <cell r="R304">
            <v>0</v>
          </cell>
        </row>
        <row r="305">
          <cell r="A305">
            <v>15251261</v>
          </cell>
          <cell r="B305">
            <v>302</v>
          </cell>
          <cell r="C305" t="str">
            <v>李聪</v>
          </cell>
          <cell r="D305" t="str">
            <v>物流学1501</v>
          </cell>
          <cell r="E305" t="str">
            <v>物流工程</v>
          </cell>
        </row>
        <row r="305">
          <cell r="H305">
            <v>0</v>
          </cell>
        </row>
        <row r="305">
          <cell r="K305">
            <v>0</v>
          </cell>
        </row>
        <row r="305">
          <cell r="N305">
            <v>0</v>
          </cell>
        </row>
        <row r="305">
          <cell r="R305">
            <v>0</v>
          </cell>
        </row>
        <row r="306">
          <cell r="A306">
            <v>15251263</v>
          </cell>
          <cell r="B306">
            <v>303</v>
          </cell>
          <cell r="C306" t="str">
            <v>李汉章</v>
          </cell>
          <cell r="D306" t="str">
            <v>物流学1501</v>
          </cell>
          <cell r="E306" t="str">
            <v>物流工程</v>
          </cell>
        </row>
        <row r="306">
          <cell r="H306">
            <v>0</v>
          </cell>
          <cell r="I306" t="str">
            <v>大二校优秀团员+0.5</v>
          </cell>
          <cell r="J306">
            <v>0.5</v>
          </cell>
          <cell r="K306">
            <v>0.0657894736842105</v>
          </cell>
        </row>
        <row r="306">
          <cell r="N306">
            <v>0</v>
          </cell>
        </row>
        <row r="306">
          <cell r="R306">
            <v>0.0657894736842105</v>
          </cell>
        </row>
        <row r="307">
          <cell r="A307">
            <v>15251267</v>
          </cell>
          <cell r="B307">
            <v>304</v>
          </cell>
          <cell r="C307" t="str">
            <v>孙彬</v>
          </cell>
          <cell r="D307" t="str">
            <v>物流学1501</v>
          </cell>
          <cell r="E307" t="str">
            <v>物流工程</v>
          </cell>
        </row>
        <row r="307">
          <cell r="H307">
            <v>0</v>
          </cell>
          <cell r="I307" t="str">
            <v>大一校优秀团员+0.5</v>
          </cell>
          <cell r="J307">
            <v>0.5</v>
          </cell>
          <cell r="K307">
            <v>0.0657894736842105</v>
          </cell>
        </row>
        <row r="307">
          <cell r="N307">
            <v>0</v>
          </cell>
        </row>
        <row r="307">
          <cell r="R307">
            <v>0.0657894736842105</v>
          </cell>
        </row>
        <row r="308">
          <cell r="A308">
            <v>15251270</v>
          </cell>
          <cell r="B308">
            <v>305</v>
          </cell>
          <cell r="C308" t="str">
            <v>汪栾</v>
          </cell>
          <cell r="D308" t="str">
            <v>物流学1501</v>
          </cell>
          <cell r="E308" t="str">
            <v>物流工程</v>
          </cell>
        </row>
        <row r="308">
          <cell r="H308">
            <v>0</v>
          </cell>
        </row>
        <row r="308">
          <cell r="K308">
            <v>0</v>
          </cell>
        </row>
        <row r="308">
          <cell r="N308">
            <v>0</v>
          </cell>
        </row>
        <row r="308">
          <cell r="R308">
            <v>0</v>
          </cell>
        </row>
        <row r="309">
          <cell r="A309">
            <v>15251291</v>
          </cell>
          <cell r="B309">
            <v>306</v>
          </cell>
          <cell r="C309" t="str">
            <v>李倚天</v>
          </cell>
          <cell r="D309" t="str">
            <v>物流学1501</v>
          </cell>
          <cell r="E309" t="str">
            <v>物流工程</v>
          </cell>
          <cell r="F309" t="str">
            <v>大三北京市交通科技大赛三等奖次创+1.5，三创北京市三等奖次创+1.5，国家级大创+8
大二全国部分地区大学生物理竞赛二等奖+5，全国大学数学竞赛二等奖+5；
</v>
          </cell>
          <cell r="G309">
            <v>21</v>
          </cell>
          <cell r="H309">
            <v>0.642857142857143</v>
          </cell>
          <cell r="I309" t="str">
            <v>大一校三好学生+1,校优秀团员+0.5；
大二校三好学生+1</v>
          </cell>
          <cell r="J309">
            <v>2.5</v>
          </cell>
          <cell r="K309">
            <v>0.328947368421053</v>
          </cell>
        </row>
        <row r="309">
          <cell r="N309">
            <v>0</v>
          </cell>
        </row>
        <row r="309">
          <cell r="R309">
            <v>0.971804511278195</v>
          </cell>
        </row>
        <row r="310">
          <cell r="A310">
            <v>15251292</v>
          </cell>
          <cell r="B310">
            <v>307</v>
          </cell>
          <cell r="C310" t="str">
            <v>梁静丽</v>
          </cell>
          <cell r="D310" t="str">
            <v>物流学1501</v>
          </cell>
          <cell r="E310" t="str">
            <v>物流工程</v>
          </cell>
          <cell r="F310" t="str">
            <v>大三国家级大创+8，美赛二等奖主创+5，北京市数学建模二等奖主创+4，北京市交通科技大赛三等奖次创+1.5，三创北京市二等奖次创+2；
大二三创北京赛区二等奖次创+2，</v>
          </cell>
          <cell r="G310">
            <v>22.5</v>
          </cell>
          <cell r="H310">
            <v>0.688775510204082</v>
          </cell>
          <cell r="I310" t="str">
            <v>大一校三好学生+1；
大二校三好学生+1；
大三校优秀团干部+1</v>
          </cell>
          <cell r="J310">
            <v>3</v>
          </cell>
          <cell r="K310">
            <v>0.394736842105263</v>
          </cell>
        </row>
        <row r="310">
          <cell r="N310">
            <v>0</v>
          </cell>
        </row>
        <row r="310">
          <cell r="R310">
            <v>1.08351235230934</v>
          </cell>
        </row>
        <row r="311">
          <cell r="A311">
            <v>15251297</v>
          </cell>
          <cell r="B311">
            <v>308</v>
          </cell>
          <cell r="C311" t="str">
            <v>莫平常</v>
          </cell>
          <cell r="D311" t="str">
            <v>物流学1501</v>
          </cell>
          <cell r="E311" t="str">
            <v>物流工程</v>
          </cell>
        </row>
        <row r="311">
          <cell r="H311">
            <v>0</v>
          </cell>
        </row>
        <row r="311">
          <cell r="K311">
            <v>0</v>
          </cell>
        </row>
        <row r="311">
          <cell r="N311">
            <v>0</v>
          </cell>
        </row>
        <row r="311">
          <cell r="R311">
            <v>0</v>
          </cell>
        </row>
        <row r="312">
          <cell r="A312">
            <v>15251303</v>
          </cell>
          <cell r="B312">
            <v>309</v>
          </cell>
          <cell r="C312" t="str">
            <v>王浩</v>
          </cell>
          <cell r="D312" t="str">
            <v>物流学1501</v>
          </cell>
          <cell r="E312" t="str">
            <v>物流工程</v>
          </cell>
          <cell r="F312" t="str">
            <v>大三：国家级日日顺训练营铜奖主创+4</v>
          </cell>
          <cell r="G312">
            <v>4</v>
          </cell>
          <cell r="H312">
            <v>0.122448979591837</v>
          </cell>
          <cell r="I312" t="str">
            <v>大三校优秀团员+0.5</v>
          </cell>
          <cell r="J312">
            <v>0.5</v>
          </cell>
          <cell r="K312">
            <v>0.0657894736842105</v>
          </cell>
        </row>
        <row r="312">
          <cell r="N312">
            <v>0</v>
          </cell>
        </row>
        <row r="312">
          <cell r="R312">
            <v>0.188238453276047</v>
          </cell>
        </row>
        <row r="313">
          <cell r="A313">
            <v>15251314</v>
          </cell>
          <cell r="B313">
            <v>310</v>
          </cell>
          <cell r="C313" t="str">
            <v>周耀升</v>
          </cell>
          <cell r="D313" t="str">
            <v>物流学1501</v>
          </cell>
          <cell r="E313" t="str">
            <v>物流工程</v>
          </cell>
        </row>
        <row r="313">
          <cell r="H313">
            <v>0</v>
          </cell>
        </row>
        <row r="313">
          <cell r="K313">
            <v>0</v>
          </cell>
        </row>
        <row r="313">
          <cell r="N313">
            <v>0</v>
          </cell>
        </row>
        <row r="313">
          <cell r="R313">
            <v>0</v>
          </cell>
        </row>
        <row r="314">
          <cell r="A314">
            <v>15232011</v>
          </cell>
          <cell r="B314">
            <v>311</v>
          </cell>
          <cell r="C314" t="str">
            <v>钱港</v>
          </cell>
          <cell r="D314" t="str">
            <v>物流学1501</v>
          </cell>
          <cell r="E314" t="str">
            <v>物流工程</v>
          </cell>
        </row>
        <row r="314">
          <cell r="H314">
            <v>0</v>
          </cell>
          <cell r="I314" t="str">
            <v>大二校优秀团员+0.5</v>
          </cell>
          <cell r="J314">
            <v>0.5</v>
          </cell>
          <cell r="K314">
            <v>0.0657894736842105</v>
          </cell>
        </row>
        <row r="314">
          <cell r="N314">
            <v>0</v>
          </cell>
        </row>
        <row r="314">
          <cell r="R314">
            <v>0.0657894736842105</v>
          </cell>
        </row>
        <row r="315">
          <cell r="A315">
            <v>14251303</v>
          </cell>
          <cell r="B315">
            <v>312</v>
          </cell>
          <cell r="C315" t="str">
            <v>闫榕</v>
          </cell>
          <cell r="D315" t="str">
            <v>物流学1501</v>
          </cell>
          <cell r="E315" t="str">
            <v>物流工程</v>
          </cell>
        </row>
        <row r="315">
          <cell r="H315">
            <v>0</v>
          </cell>
        </row>
        <row r="315">
          <cell r="K315">
            <v>0</v>
          </cell>
        </row>
        <row r="315">
          <cell r="N315">
            <v>0</v>
          </cell>
        </row>
        <row r="315">
          <cell r="R315">
            <v>0</v>
          </cell>
        </row>
        <row r="316">
          <cell r="A316">
            <v>14251225</v>
          </cell>
          <cell r="B316">
            <v>313</v>
          </cell>
          <cell r="C316" t="str">
            <v>吕昕萌</v>
          </cell>
          <cell r="D316" t="str">
            <v>物流学1501</v>
          </cell>
          <cell r="E316" t="str">
            <v>物流工程</v>
          </cell>
        </row>
        <row r="316">
          <cell r="H316">
            <v>0</v>
          </cell>
        </row>
        <row r="316">
          <cell r="K316">
            <v>0</v>
          </cell>
        </row>
        <row r="316">
          <cell r="N316">
            <v>0</v>
          </cell>
        </row>
        <row r="316">
          <cell r="R316">
            <v>0</v>
          </cell>
        </row>
        <row r="317">
          <cell r="A317">
            <v>14251263</v>
          </cell>
          <cell r="B317">
            <v>314</v>
          </cell>
          <cell r="C317" t="str">
            <v>谭捷</v>
          </cell>
          <cell r="D317" t="str">
            <v>物流学1501</v>
          </cell>
          <cell r="E317" t="str">
            <v>物流工程</v>
          </cell>
        </row>
        <row r="317">
          <cell r="H317">
            <v>0</v>
          </cell>
        </row>
        <row r="317">
          <cell r="K317">
            <v>0</v>
          </cell>
        </row>
        <row r="317">
          <cell r="N317">
            <v>0</v>
          </cell>
        </row>
        <row r="317">
          <cell r="R317">
            <v>0</v>
          </cell>
        </row>
        <row r="318">
          <cell r="B318">
            <v>315</v>
          </cell>
          <cell r="C318" t="str">
            <v>郑维超</v>
          </cell>
          <cell r="D318" t="str">
            <v>物流学1501</v>
          </cell>
          <cell r="E318" t="str">
            <v>物流工程</v>
          </cell>
        </row>
        <row r="318">
          <cell r="H318">
            <v>0</v>
          </cell>
        </row>
        <row r="318">
          <cell r="K318">
            <v>0</v>
          </cell>
        </row>
        <row r="318">
          <cell r="N318">
            <v>0</v>
          </cell>
        </row>
        <row r="318">
          <cell r="R318">
            <v>0</v>
          </cell>
        </row>
        <row r="319">
          <cell r="A319">
            <v>15251026</v>
          </cell>
          <cell r="B319">
            <v>316</v>
          </cell>
          <cell r="C319" t="str">
            <v>赵雪松</v>
          </cell>
          <cell r="D319" t="str">
            <v>运输1512</v>
          </cell>
        </row>
        <row r="319">
          <cell r="H319">
            <v>0</v>
          </cell>
        </row>
        <row r="319">
          <cell r="K319">
            <v>0</v>
          </cell>
        </row>
        <row r="319">
          <cell r="N319">
            <v>0</v>
          </cell>
        </row>
        <row r="319">
          <cell r="R319">
            <v>0</v>
          </cell>
        </row>
        <row r="320">
          <cell r="A320">
            <v>15251052</v>
          </cell>
          <cell r="B320">
            <v>317</v>
          </cell>
          <cell r="C320" t="str">
            <v>王婷</v>
          </cell>
          <cell r="D320" t="str">
            <v>运输1512</v>
          </cell>
        </row>
        <row r="320">
          <cell r="F320" t="str">
            <v>美国数学竞赛二等奖 +5；美国数学竞赛二等奖主创+5；北京市交通科技大赛三等奖次创+1.5</v>
          </cell>
          <cell r="G320">
            <v>11.5</v>
          </cell>
          <cell r="H320">
            <v>0.352040816326531</v>
          </cell>
          <cell r="I320" t="str">
            <v>大一校级三好学生+1</v>
          </cell>
          <cell r="J320">
            <v>1</v>
          </cell>
          <cell r="K320">
            <v>0.131578947368421</v>
          </cell>
        </row>
        <row r="320">
          <cell r="N320">
            <v>0</v>
          </cell>
        </row>
        <row r="320">
          <cell r="R320">
            <v>0.483619763694952</v>
          </cell>
        </row>
        <row r="321">
          <cell r="A321">
            <v>15251055</v>
          </cell>
          <cell r="B321">
            <v>318</v>
          </cell>
          <cell r="C321" t="str">
            <v>肖世奇</v>
          </cell>
          <cell r="D321" t="str">
            <v>运输1512</v>
          </cell>
        </row>
        <row r="321">
          <cell r="H321">
            <v>0</v>
          </cell>
        </row>
        <row r="321">
          <cell r="K321">
            <v>0</v>
          </cell>
        </row>
        <row r="321">
          <cell r="N321">
            <v>0</v>
          </cell>
        </row>
        <row r="321">
          <cell r="R321">
            <v>0</v>
          </cell>
        </row>
        <row r="322">
          <cell r="A322">
            <v>15251056</v>
          </cell>
          <cell r="B322">
            <v>319</v>
          </cell>
          <cell r="C322" t="str">
            <v>熊慧媛</v>
          </cell>
          <cell r="D322" t="str">
            <v>运输1512</v>
          </cell>
        </row>
        <row r="322">
          <cell r="H322">
            <v>0</v>
          </cell>
        </row>
        <row r="322">
          <cell r="K322">
            <v>0</v>
          </cell>
        </row>
        <row r="322">
          <cell r="N322">
            <v>0</v>
          </cell>
        </row>
        <row r="322">
          <cell r="R322">
            <v>0</v>
          </cell>
        </row>
        <row r="323">
          <cell r="A323">
            <v>15251068</v>
          </cell>
          <cell r="B323">
            <v>320</v>
          </cell>
          <cell r="C323" t="str">
            <v>范博松</v>
          </cell>
          <cell r="D323" t="str">
            <v>运输1512</v>
          </cell>
        </row>
        <row r="323">
          <cell r="F323" t="str">
            <v>全国大学生英语竞赛三等奖 +4；北京市第七届交通科技大赛三等奖主创3分；美国大学生数学建模竞赛二等奖次创2.5分</v>
          </cell>
          <cell r="G323">
            <v>9.5</v>
          </cell>
          <cell r="H323">
            <v>0.290816326530612</v>
          </cell>
          <cell r="I323" t="str">
            <v>大一校级三好学生+1，校级优秀团员+0.5；
大二校级优秀团员+0.5；
大三校级优秀团干+1,校优秀党员+0.5</v>
          </cell>
          <cell r="J323">
            <v>3</v>
          </cell>
          <cell r="K323">
            <v>0.394736842105263</v>
          </cell>
        </row>
        <row r="323">
          <cell r="N323">
            <v>0</v>
          </cell>
          <cell r="O323" t="str">
            <v>科研导师</v>
          </cell>
          <cell r="P323">
            <v>0.3</v>
          </cell>
          <cell r="Q323">
            <v>0.3</v>
          </cell>
          <cell r="R323">
            <v>0.985553168635875</v>
          </cell>
        </row>
        <row r="324">
          <cell r="A324">
            <v>15251077</v>
          </cell>
          <cell r="B324">
            <v>321</v>
          </cell>
          <cell r="C324" t="str">
            <v>聂博文</v>
          </cell>
          <cell r="D324" t="str">
            <v>运输1512</v>
          </cell>
        </row>
        <row r="324">
          <cell r="F324" t="str">
            <v>北京市大学生物理竞赛二等奖 +4；全国大学生英语竞赛二等奖 +5</v>
          </cell>
          <cell r="G324">
            <v>9</v>
          </cell>
          <cell r="H324">
            <v>0.275510204081633</v>
          </cell>
          <cell r="I324" t="str">
            <v>
大三校级优秀团干部+1</v>
          </cell>
          <cell r="J324">
            <v>1</v>
          </cell>
          <cell r="K324">
            <v>0.131578947368421</v>
          </cell>
        </row>
        <row r="324">
          <cell r="N324">
            <v>0</v>
          </cell>
        </row>
        <row r="324">
          <cell r="R324">
            <v>0.407089151450054</v>
          </cell>
        </row>
        <row r="325">
          <cell r="A325">
            <v>15251088</v>
          </cell>
          <cell r="B325">
            <v>322</v>
          </cell>
          <cell r="C325" t="str">
            <v>薛维洋</v>
          </cell>
          <cell r="D325" t="str">
            <v>运输1512</v>
          </cell>
        </row>
        <row r="325">
          <cell r="H325">
            <v>0</v>
          </cell>
        </row>
        <row r="325">
          <cell r="K325">
            <v>0</v>
          </cell>
        </row>
        <row r="325">
          <cell r="N325">
            <v>0</v>
          </cell>
        </row>
        <row r="325">
          <cell r="R325">
            <v>0</v>
          </cell>
        </row>
        <row r="326">
          <cell r="A326">
            <v>15251097</v>
          </cell>
          <cell r="B326">
            <v>323</v>
          </cell>
          <cell r="C326" t="str">
            <v>郑炎</v>
          </cell>
          <cell r="D326" t="str">
            <v>运输1512</v>
          </cell>
        </row>
        <row r="326">
          <cell r="H326">
            <v>0</v>
          </cell>
        </row>
        <row r="326">
          <cell r="K326">
            <v>0</v>
          </cell>
        </row>
        <row r="326">
          <cell r="N326">
            <v>0</v>
          </cell>
        </row>
        <row r="326">
          <cell r="R326">
            <v>0</v>
          </cell>
        </row>
        <row r="327">
          <cell r="A327">
            <v>15251099</v>
          </cell>
          <cell r="B327">
            <v>324</v>
          </cell>
          <cell r="C327" t="str">
            <v>陈雪剑</v>
          </cell>
          <cell r="D327" t="str">
            <v>运输1512</v>
          </cell>
        </row>
        <row r="327">
          <cell r="F327" t="str">
            <v>2018年美国大学生数学建模比赛二等奖主创+5</v>
          </cell>
          <cell r="G327">
            <v>5</v>
          </cell>
          <cell r="H327">
            <v>0.153061224489796</v>
          </cell>
        </row>
        <row r="327">
          <cell r="K327">
            <v>0</v>
          </cell>
        </row>
        <row r="327">
          <cell r="N327">
            <v>0</v>
          </cell>
        </row>
        <row r="327">
          <cell r="R327">
            <v>0.153061224489796</v>
          </cell>
        </row>
        <row r="328">
          <cell r="A328">
            <v>15251113</v>
          </cell>
          <cell r="B328">
            <v>325</v>
          </cell>
          <cell r="C328" t="str">
            <v>卢亚菡</v>
          </cell>
          <cell r="D328" t="str">
            <v>运输1512</v>
          </cell>
        </row>
        <row r="328">
          <cell r="F328" t="str">
            <v>大三美赛一等奖主创+8；
大二美国数学竞赛二等奖 +5；北京市大学生数学建模竞赛一等奖主创5分</v>
          </cell>
          <cell r="G328">
            <v>18</v>
          </cell>
          <cell r="H328">
            <v>0.551020408163265</v>
          </cell>
          <cell r="I328" t="str">
            <v>大二校级优秀团员+0.5；
大三校优秀团干部+1</v>
          </cell>
          <cell r="J328">
            <v>1.5</v>
          </cell>
          <cell r="K328">
            <v>0.197368421052632</v>
          </cell>
        </row>
        <row r="328">
          <cell r="N328">
            <v>0</v>
          </cell>
        </row>
        <row r="328">
          <cell r="R328">
            <v>0.748388829215897</v>
          </cell>
        </row>
        <row r="329">
          <cell r="A329">
            <v>15251118</v>
          </cell>
          <cell r="B329">
            <v>326</v>
          </cell>
          <cell r="C329" t="str">
            <v>邵广洋</v>
          </cell>
          <cell r="D329" t="str">
            <v>运输1512</v>
          </cell>
        </row>
        <row r="329">
          <cell r="H329">
            <v>0</v>
          </cell>
        </row>
        <row r="329">
          <cell r="K329">
            <v>0</v>
          </cell>
        </row>
        <row r="329">
          <cell r="N329">
            <v>0</v>
          </cell>
        </row>
        <row r="329">
          <cell r="R329">
            <v>0</v>
          </cell>
        </row>
        <row r="330">
          <cell r="A330">
            <v>15251120</v>
          </cell>
          <cell r="B330">
            <v>327</v>
          </cell>
          <cell r="C330" t="str">
            <v>王旭</v>
          </cell>
          <cell r="D330" t="str">
            <v>运输1512</v>
          </cell>
        </row>
        <row r="330">
          <cell r="H330">
            <v>0</v>
          </cell>
        </row>
        <row r="330">
          <cell r="K330">
            <v>0</v>
          </cell>
        </row>
        <row r="330">
          <cell r="N330">
            <v>0</v>
          </cell>
        </row>
        <row r="330">
          <cell r="R330">
            <v>0</v>
          </cell>
        </row>
        <row r="331">
          <cell r="A331">
            <v>15251123</v>
          </cell>
          <cell r="B331">
            <v>328</v>
          </cell>
          <cell r="C331" t="str">
            <v>吴豪</v>
          </cell>
          <cell r="D331" t="str">
            <v>运输1512</v>
          </cell>
        </row>
        <row r="331">
          <cell r="H331">
            <v>0</v>
          </cell>
        </row>
        <row r="331">
          <cell r="K331">
            <v>0</v>
          </cell>
        </row>
        <row r="331">
          <cell r="N331">
            <v>0</v>
          </cell>
        </row>
        <row r="331">
          <cell r="R331">
            <v>0</v>
          </cell>
        </row>
        <row r="332">
          <cell r="A332">
            <v>15251124</v>
          </cell>
          <cell r="B332">
            <v>329</v>
          </cell>
          <cell r="C332" t="str">
            <v>吴卓霖</v>
          </cell>
          <cell r="D332" t="str">
            <v>运输1512</v>
          </cell>
        </row>
        <row r="332">
          <cell r="H332">
            <v>0</v>
          </cell>
        </row>
        <row r="332">
          <cell r="K332">
            <v>0</v>
          </cell>
        </row>
        <row r="332">
          <cell r="N332">
            <v>0</v>
          </cell>
        </row>
        <row r="332">
          <cell r="R332">
            <v>0</v>
          </cell>
        </row>
        <row r="333">
          <cell r="A333">
            <v>15251135</v>
          </cell>
          <cell r="B333">
            <v>330</v>
          </cell>
          <cell r="C333" t="str">
            <v>郭玉新</v>
          </cell>
          <cell r="D333" t="str">
            <v>运输1512</v>
          </cell>
        </row>
        <row r="333">
          <cell r="H333">
            <v>0</v>
          </cell>
        </row>
        <row r="333">
          <cell r="K333">
            <v>0</v>
          </cell>
        </row>
        <row r="333">
          <cell r="N333">
            <v>0</v>
          </cell>
        </row>
        <row r="333">
          <cell r="R333">
            <v>0</v>
          </cell>
        </row>
        <row r="334">
          <cell r="A334">
            <v>15251138</v>
          </cell>
          <cell r="B334">
            <v>331</v>
          </cell>
          <cell r="C334" t="str">
            <v>景典</v>
          </cell>
          <cell r="D334" t="str">
            <v>运输1512</v>
          </cell>
        </row>
        <row r="334">
          <cell r="H334">
            <v>0</v>
          </cell>
        </row>
        <row r="334">
          <cell r="K334">
            <v>0</v>
          </cell>
        </row>
        <row r="334">
          <cell r="N334">
            <v>0</v>
          </cell>
        </row>
        <row r="334">
          <cell r="R334">
            <v>0</v>
          </cell>
        </row>
        <row r="335">
          <cell r="A335">
            <v>15251168</v>
          </cell>
          <cell r="B335">
            <v>332</v>
          </cell>
          <cell r="C335" t="str">
            <v>崔洁茗</v>
          </cell>
          <cell r="D335" t="str">
            <v>运输1512</v>
          </cell>
        </row>
        <row r="335">
          <cell r="F335" t="str">
            <v>大二美国数学竞赛二等奖主创+5；全国英语能力竞赛三等奖 +4；大三美国大学生数学竞赛二等奖次创2.5分</v>
          </cell>
          <cell r="G335">
            <v>11.5</v>
          </cell>
          <cell r="H335">
            <v>0.352040816326531</v>
          </cell>
          <cell r="I335" t="str">
            <v>大一校级优秀团员+0.5；
大二校级优秀团干部+1；
大三校级优秀团干部+1</v>
          </cell>
          <cell r="J335">
            <v>2.5</v>
          </cell>
          <cell r="K335">
            <v>0.328947368421053</v>
          </cell>
        </row>
        <row r="335">
          <cell r="N335">
            <v>0</v>
          </cell>
        </row>
        <row r="335">
          <cell r="R335">
            <v>0.680988184747583</v>
          </cell>
        </row>
        <row r="336">
          <cell r="A336">
            <v>15251169</v>
          </cell>
          <cell r="B336">
            <v>333</v>
          </cell>
          <cell r="C336" t="str">
            <v>崔粲</v>
          </cell>
          <cell r="D336" t="str">
            <v>运输1512</v>
          </cell>
        </row>
        <row r="336">
          <cell r="F336" t="str">
            <v>美国大学生数学建模竞赛H奖+3;可检索论文 +3；全国数学建模竞赛北京市一等次创+2.5</v>
          </cell>
          <cell r="G336">
            <v>8.5</v>
          </cell>
          <cell r="H336">
            <v>0.260204081632653</v>
          </cell>
        </row>
        <row r="336">
          <cell r="K336">
            <v>0</v>
          </cell>
        </row>
        <row r="336">
          <cell r="N336">
            <v>0</v>
          </cell>
        </row>
        <row r="336">
          <cell r="R336">
            <v>0.260204081632653</v>
          </cell>
        </row>
        <row r="337">
          <cell r="A337">
            <v>15251174</v>
          </cell>
          <cell r="B337">
            <v>334</v>
          </cell>
          <cell r="C337" t="str">
            <v>梁金淼</v>
          </cell>
          <cell r="D337" t="str">
            <v>运输1512</v>
          </cell>
        </row>
        <row r="337">
          <cell r="F337" t="str">
            <v>2016年美国大学生数学建模竞赛二等奖 +5；美国数学建模竞赛二等奖次创+2.5</v>
          </cell>
          <cell r="G337">
            <v>7.5</v>
          </cell>
          <cell r="H337">
            <v>0.229591836734694</v>
          </cell>
        </row>
        <row r="337">
          <cell r="K337">
            <v>0</v>
          </cell>
        </row>
        <row r="337">
          <cell r="N337">
            <v>0</v>
          </cell>
        </row>
        <row r="337">
          <cell r="R337">
            <v>0.229591836734694</v>
          </cell>
        </row>
        <row r="338">
          <cell r="A338">
            <v>15251195</v>
          </cell>
          <cell r="B338">
            <v>335</v>
          </cell>
          <cell r="C338" t="str">
            <v>赵飞飞</v>
          </cell>
          <cell r="D338" t="str">
            <v>运输1512</v>
          </cell>
        </row>
        <row r="338">
          <cell r="F338" t="str">
            <v>全国大学生英语竞赛三等奖 +4；
全国部分地区大学生物理竞赛三等奖  +3
</v>
          </cell>
          <cell r="G338">
            <v>7</v>
          </cell>
          <cell r="H338">
            <v>0.214285714285714</v>
          </cell>
          <cell r="I338" t="str">
            <v>大一校级三好学生+1；
大二校级三好学生+1；
大三校级优秀团员+0.5</v>
          </cell>
          <cell r="J338">
            <v>2.5</v>
          </cell>
          <cell r="K338">
            <v>0.328947368421053</v>
          </cell>
        </row>
        <row r="338">
          <cell r="N338">
            <v>0</v>
          </cell>
        </row>
        <row r="338">
          <cell r="R338">
            <v>0.543233082706767</v>
          </cell>
        </row>
        <row r="339">
          <cell r="A339">
            <v>15251201</v>
          </cell>
          <cell r="B339">
            <v>336</v>
          </cell>
          <cell r="C339" t="str">
            <v>季佳</v>
          </cell>
          <cell r="D339" t="str">
            <v>运输1512</v>
          </cell>
        </row>
        <row r="339">
          <cell r="H339">
            <v>0</v>
          </cell>
        </row>
        <row r="339">
          <cell r="K339">
            <v>0</v>
          </cell>
        </row>
        <row r="339">
          <cell r="N339">
            <v>0</v>
          </cell>
        </row>
        <row r="339">
          <cell r="R339">
            <v>0</v>
          </cell>
        </row>
        <row r="340">
          <cell r="A340">
            <v>15251204</v>
          </cell>
          <cell r="B340">
            <v>337</v>
          </cell>
          <cell r="C340" t="str">
            <v>刘世超</v>
          </cell>
          <cell r="D340" t="str">
            <v>运输1512</v>
          </cell>
        </row>
        <row r="340">
          <cell r="H340">
            <v>0</v>
          </cell>
        </row>
        <row r="340">
          <cell r="K340">
            <v>0</v>
          </cell>
        </row>
        <row r="340">
          <cell r="N340">
            <v>0</v>
          </cell>
        </row>
        <row r="340">
          <cell r="R340">
            <v>0</v>
          </cell>
        </row>
        <row r="341">
          <cell r="A341">
            <v>15251215</v>
          </cell>
          <cell r="B341">
            <v>338</v>
          </cell>
          <cell r="C341" t="str">
            <v>王智超</v>
          </cell>
          <cell r="D341" t="str">
            <v>运输1512</v>
          </cell>
        </row>
        <row r="341">
          <cell r="F341" t="str">
            <v>北京市物理竞赛三等奖 +3</v>
          </cell>
          <cell r="G341">
            <v>3</v>
          </cell>
          <cell r="H341">
            <v>0.0918367346938776</v>
          </cell>
        </row>
        <row r="341">
          <cell r="K341">
            <v>0</v>
          </cell>
        </row>
        <row r="341">
          <cell r="N341">
            <v>0</v>
          </cell>
        </row>
        <row r="341">
          <cell r="R341">
            <v>0.0918367346938776</v>
          </cell>
        </row>
        <row r="342">
          <cell r="A342">
            <v>15251302</v>
          </cell>
          <cell r="B342">
            <v>339</v>
          </cell>
          <cell r="C342" t="str">
            <v>童磊</v>
          </cell>
          <cell r="D342" t="str">
            <v>运输1512</v>
          </cell>
        </row>
        <row r="342">
          <cell r="H342">
            <v>0</v>
          </cell>
          <cell r="I342" t="str">
            <v>大二校级优秀团员+0.5</v>
          </cell>
          <cell r="J342">
            <v>0.5</v>
          </cell>
          <cell r="K342">
            <v>0.0657894736842105</v>
          </cell>
        </row>
        <row r="342">
          <cell r="N342">
            <v>0</v>
          </cell>
        </row>
        <row r="342">
          <cell r="R342">
            <v>0.0657894736842105</v>
          </cell>
        </row>
        <row r="343">
          <cell r="A343">
            <v>14274003</v>
          </cell>
          <cell r="B343">
            <v>340</v>
          </cell>
          <cell r="C343" t="str">
            <v>崔亦柳</v>
          </cell>
          <cell r="D343" t="str">
            <v>运输1512</v>
          </cell>
        </row>
        <row r="343">
          <cell r="H343">
            <v>0</v>
          </cell>
        </row>
        <row r="343">
          <cell r="K343">
            <v>0</v>
          </cell>
        </row>
        <row r="343">
          <cell r="N343">
            <v>0</v>
          </cell>
        </row>
        <row r="343">
          <cell r="R343">
            <v>0</v>
          </cell>
        </row>
        <row r="344">
          <cell r="B344">
            <v>341</v>
          </cell>
          <cell r="C344" t="str">
            <v>汪达旺</v>
          </cell>
          <cell r="D344" t="str">
            <v>运输1512</v>
          </cell>
        </row>
        <row r="344">
          <cell r="H344">
            <v>0</v>
          </cell>
        </row>
        <row r="344">
          <cell r="K344">
            <v>0</v>
          </cell>
        </row>
        <row r="344">
          <cell r="N344">
            <v>0</v>
          </cell>
        </row>
        <row r="344">
          <cell r="R344">
            <v>0</v>
          </cell>
        </row>
        <row r="345">
          <cell r="A345">
            <v>15252001</v>
          </cell>
          <cell r="B345">
            <v>342</v>
          </cell>
          <cell r="C345" t="str">
            <v>阿里达·库尔班</v>
          </cell>
          <cell r="D345" t="str">
            <v>商务1501</v>
          </cell>
          <cell r="E345" t="str">
            <v>电子商务</v>
          </cell>
        </row>
        <row r="345">
          <cell r="H345">
            <v>0</v>
          </cell>
        </row>
        <row r="345">
          <cell r="K345">
            <v>0</v>
          </cell>
        </row>
        <row r="345">
          <cell r="N345">
            <v>0</v>
          </cell>
        </row>
        <row r="345">
          <cell r="R345">
            <v>0</v>
          </cell>
        </row>
        <row r="346">
          <cell r="A346">
            <v>15252003</v>
          </cell>
          <cell r="B346">
            <v>343</v>
          </cell>
          <cell r="C346" t="str">
            <v>陈铮</v>
          </cell>
          <cell r="D346" t="str">
            <v>商务1501</v>
          </cell>
          <cell r="E346" t="str">
            <v>电子商务</v>
          </cell>
        </row>
        <row r="346">
          <cell r="H346">
            <v>0</v>
          </cell>
        </row>
        <row r="346">
          <cell r="K346">
            <v>0</v>
          </cell>
        </row>
        <row r="346">
          <cell r="N346">
            <v>0</v>
          </cell>
        </row>
        <row r="346">
          <cell r="R346">
            <v>0</v>
          </cell>
        </row>
        <row r="347">
          <cell r="A347">
            <v>15252004</v>
          </cell>
          <cell r="B347">
            <v>344</v>
          </cell>
          <cell r="C347" t="str">
            <v>范茜</v>
          </cell>
          <cell r="D347" t="str">
            <v>商务1501</v>
          </cell>
          <cell r="E347" t="str">
            <v>电子商务</v>
          </cell>
        </row>
        <row r="347">
          <cell r="H347">
            <v>0</v>
          </cell>
        </row>
        <row r="347">
          <cell r="K347">
            <v>0</v>
          </cell>
        </row>
        <row r="347">
          <cell r="N347">
            <v>0</v>
          </cell>
        </row>
        <row r="347">
          <cell r="R347">
            <v>0</v>
          </cell>
        </row>
        <row r="348">
          <cell r="A348">
            <v>15252006</v>
          </cell>
          <cell r="B348">
            <v>345</v>
          </cell>
          <cell r="C348" t="str">
            <v>韩卓男</v>
          </cell>
          <cell r="D348" t="str">
            <v>商务1501</v>
          </cell>
          <cell r="E348" t="str">
            <v>电子商务</v>
          </cell>
          <cell r="F348" t="str">
            <v>大二“三创”市二等奖+2（次）；大三大学生创业项目：北京市级（6分）；</v>
          </cell>
          <cell r="G348">
            <v>8</v>
          </cell>
          <cell r="H348">
            <v>0.244897959183673</v>
          </cell>
        </row>
        <row r="348">
          <cell r="K348">
            <v>0</v>
          </cell>
        </row>
        <row r="348">
          <cell r="N348">
            <v>0</v>
          </cell>
        </row>
        <row r="348">
          <cell r="R348">
            <v>0.244897959183673</v>
          </cell>
        </row>
        <row r="349">
          <cell r="A349">
            <v>15252007</v>
          </cell>
          <cell r="B349">
            <v>346</v>
          </cell>
          <cell r="C349" t="str">
            <v>郝倩倩</v>
          </cell>
          <cell r="D349" t="str">
            <v>商务1501</v>
          </cell>
          <cell r="E349" t="str">
            <v>电子商务</v>
          </cell>
        </row>
        <row r="349">
          <cell r="H349">
            <v>0</v>
          </cell>
        </row>
        <row r="349">
          <cell r="K349">
            <v>0</v>
          </cell>
        </row>
        <row r="349">
          <cell r="N349">
            <v>0</v>
          </cell>
        </row>
        <row r="349">
          <cell r="R349">
            <v>0</v>
          </cell>
        </row>
        <row r="350">
          <cell r="A350">
            <v>15252008</v>
          </cell>
          <cell r="B350">
            <v>347</v>
          </cell>
          <cell r="C350" t="str">
            <v>何雅媛</v>
          </cell>
          <cell r="D350" t="str">
            <v>商务1501</v>
          </cell>
          <cell r="E350" t="str">
            <v>电子商务</v>
          </cell>
        </row>
        <row r="350">
          <cell r="H350">
            <v>0</v>
          </cell>
        </row>
        <row r="350">
          <cell r="K350">
            <v>0</v>
          </cell>
        </row>
        <row r="350">
          <cell r="N350">
            <v>0</v>
          </cell>
        </row>
        <row r="350">
          <cell r="R350">
            <v>0</v>
          </cell>
        </row>
        <row r="351">
          <cell r="A351">
            <v>15252009</v>
          </cell>
          <cell r="B351">
            <v>348</v>
          </cell>
          <cell r="C351" t="str">
            <v>蒋心怡</v>
          </cell>
          <cell r="D351" t="str">
            <v>商务1501</v>
          </cell>
          <cell r="E351" t="str">
            <v>电子商务</v>
          </cell>
        </row>
        <row r="351">
          <cell r="H351">
            <v>0</v>
          </cell>
        </row>
        <row r="351">
          <cell r="K351">
            <v>0</v>
          </cell>
        </row>
        <row r="351">
          <cell r="N351">
            <v>0</v>
          </cell>
        </row>
        <row r="351">
          <cell r="R351">
            <v>0</v>
          </cell>
        </row>
        <row r="352">
          <cell r="A352">
            <v>15252010</v>
          </cell>
          <cell r="B352">
            <v>349</v>
          </cell>
          <cell r="C352" t="str">
            <v>李嘉鑫</v>
          </cell>
          <cell r="D352" t="str">
            <v>商务1501</v>
          </cell>
          <cell r="E352" t="str">
            <v>电子商务</v>
          </cell>
        </row>
        <row r="352">
          <cell r="H352">
            <v>0</v>
          </cell>
        </row>
        <row r="352">
          <cell r="K352">
            <v>0</v>
          </cell>
        </row>
        <row r="352">
          <cell r="N352">
            <v>0</v>
          </cell>
        </row>
        <row r="352">
          <cell r="R352">
            <v>0</v>
          </cell>
        </row>
        <row r="353">
          <cell r="A353">
            <v>15252011</v>
          </cell>
          <cell r="B353">
            <v>350</v>
          </cell>
          <cell r="C353" t="str">
            <v>李彭智</v>
          </cell>
          <cell r="D353" t="str">
            <v>商务1501</v>
          </cell>
          <cell r="E353" t="str">
            <v>电子商务</v>
          </cell>
          <cell r="F353" t="str">
            <v>大二：北京市三创赛特等奖次创+2.5</v>
          </cell>
          <cell r="G353">
            <v>2.5</v>
          </cell>
          <cell r="H353">
            <v>0.076530612244898</v>
          </cell>
        </row>
        <row r="353">
          <cell r="K353">
            <v>0</v>
          </cell>
        </row>
        <row r="353">
          <cell r="N353">
            <v>0</v>
          </cell>
        </row>
        <row r="353">
          <cell r="R353">
            <v>0.076530612244898</v>
          </cell>
        </row>
        <row r="354">
          <cell r="A354">
            <v>15252012</v>
          </cell>
          <cell r="B354">
            <v>351</v>
          </cell>
          <cell r="C354" t="str">
            <v>李芷涵</v>
          </cell>
          <cell r="D354" t="str">
            <v>商务1501</v>
          </cell>
          <cell r="E354" t="str">
            <v>电子商务</v>
          </cell>
          <cell r="F354" t="str">
            <v>大二三创赛北京特等奖主创+5；</v>
          </cell>
          <cell r="G354">
            <v>5</v>
          </cell>
          <cell r="H354">
            <v>0.153061224489796</v>
          </cell>
          <cell r="I354" t="str">
            <v>大二：校优秀团员+0.5；大三：校优秀团员+0.5</v>
          </cell>
          <cell r="J354">
            <v>1</v>
          </cell>
          <cell r="K354">
            <v>0.131578947368421</v>
          </cell>
        </row>
        <row r="354">
          <cell r="N354">
            <v>0</v>
          </cell>
        </row>
        <row r="354">
          <cell r="R354">
            <v>0.284640171858217</v>
          </cell>
        </row>
        <row r="355">
          <cell r="A355">
            <v>15252013</v>
          </cell>
          <cell r="B355">
            <v>352</v>
          </cell>
          <cell r="C355" t="str">
            <v>林乔楠</v>
          </cell>
          <cell r="D355" t="str">
            <v>商务1501</v>
          </cell>
          <cell r="E355" t="str">
            <v>电子商务</v>
          </cell>
          <cell r="F355" t="str">
            <v>大二电子商务三创赛北京市三等奖主创+3分</v>
          </cell>
          <cell r="G355">
            <v>3</v>
          </cell>
          <cell r="H355">
            <v>0.0918367346938776</v>
          </cell>
          <cell r="I355" t="str">
            <v>大一：校三好学生+1；大二：校三好学生+1，校优秀团员+0.5</v>
          </cell>
          <cell r="J355">
            <v>2.5</v>
          </cell>
          <cell r="K355">
            <v>0.328947368421053</v>
          </cell>
        </row>
        <row r="355">
          <cell r="N355">
            <v>0</v>
          </cell>
        </row>
        <row r="355">
          <cell r="R355">
            <v>0.42078410311493</v>
          </cell>
        </row>
        <row r="356">
          <cell r="A356">
            <v>15252014</v>
          </cell>
          <cell r="B356">
            <v>353</v>
          </cell>
          <cell r="C356" t="str">
            <v>刘晨阳</v>
          </cell>
          <cell r="D356" t="str">
            <v>商务1501</v>
          </cell>
          <cell r="E356" t="str">
            <v>电子商务</v>
          </cell>
        </row>
        <row r="356">
          <cell r="H356">
            <v>0</v>
          </cell>
        </row>
        <row r="356">
          <cell r="K356">
            <v>0</v>
          </cell>
        </row>
        <row r="356">
          <cell r="N356">
            <v>0</v>
          </cell>
        </row>
        <row r="356">
          <cell r="R356">
            <v>0</v>
          </cell>
        </row>
        <row r="357">
          <cell r="A357">
            <v>15252015</v>
          </cell>
          <cell r="B357">
            <v>354</v>
          </cell>
          <cell r="C357" t="str">
            <v>娄诗纯</v>
          </cell>
          <cell r="D357" t="str">
            <v>商务1501</v>
          </cell>
          <cell r="E357" t="str">
            <v>电子商务</v>
          </cell>
          <cell r="F357" t="str">
            <v>大二北京市三创赛三等奖（次创）+1.5</v>
          </cell>
          <cell r="G357">
            <v>1.5</v>
          </cell>
          <cell r="H357">
            <v>0.0459183673469388</v>
          </cell>
          <cell r="I357" t="str">
            <v>大二：校优秀团员+0.5；大三：校优秀团干部+1</v>
          </cell>
          <cell r="J357">
            <v>1.5</v>
          </cell>
          <cell r="K357">
            <v>0.197368421052632</v>
          </cell>
        </row>
        <row r="357">
          <cell r="N357">
            <v>0</v>
          </cell>
        </row>
        <row r="357">
          <cell r="R357">
            <v>0.24328678839957</v>
          </cell>
        </row>
        <row r="358">
          <cell r="A358">
            <v>15252017</v>
          </cell>
          <cell r="B358">
            <v>355</v>
          </cell>
          <cell r="C358" t="str">
            <v>赛代合兰木·赛福丁</v>
          </cell>
          <cell r="D358" t="str">
            <v>商务1501</v>
          </cell>
          <cell r="E358" t="str">
            <v>电子商务</v>
          </cell>
        </row>
        <row r="358">
          <cell r="H358">
            <v>0</v>
          </cell>
        </row>
        <row r="358">
          <cell r="K358">
            <v>0</v>
          </cell>
        </row>
        <row r="358">
          <cell r="N358">
            <v>0</v>
          </cell>
        </row>
        <row r="358">
          <cell r="R358">
            <v>0</v>
          </cell>
        </row>
        <row r="359">
          <cell r="A359">
            <v>15252018</v>
          </cell>
          <cell r="B359">
            <v>356</v>
          </cell>
          <cell r="C359" t="str">
            <v>苏晓</v>
          </cell>
          <cell r="D359" t="str">
            <v>商务1501</v>
          </cell>
          <cell r="E359" t="str">
            <v>电子商务</v>
          </cell>
          <cell r="F359" t="str">
            <v>大二三创赛市级三等奖次创+1.5</v>
          </cell>
          <cell r="G359">
            <v>1.5</v>
          </cell>
          <cell r="H359">
            <v>0.0459183673469388</v>
          </cell>
          <cell r="I359" t="str">
            <v>大二：校优秀团员+0.5</v>
          </cell>
          <cell r="J359">
            <v>0.5</v>
          </cell>
          <cell r="K359">
            <v>0.0657894736842105</v>
          </cell>
        </row>
        <row r="359">
          <cell r="N359">
            <v>0</v>
          </cell>
        </row>
        <row r="359">
          <cell r="R359">
            <v>0.111707841031149</v>
          </cell>
        </row>
        <row r="360">
          <cell r="A360">
            <v>15252019</v>
          </cell>
          <cell r="B360">
            <v>357</v>
          </cell>
          <cell r="C360" t="str">
            <v>苏馨</v>
          </cell>
          <cell r="D360" t="str">
            <v>商务1501</v>
          </cell>
          <cell r="E360" t="str">
            <v>电子商务</v>
          </cell>
          <cell r="F360" t="str">
            <v>大二三创赛市级二等奖次创+2；</v>
          </cell>
          <cell r="G360">
            <v>2</v>
          </cell>
          <cell r="H360">
            <v>0.0612244897959184</v>
          </cell>
        </row>
        <row r="360">
          <cell r="K360">
            <v>0</v>
          </cell>
        </row>
        <row r="360">
          <cell r="N360">
            <v>0</v>
          </cell>
        </row>
        <row r="360">
          <cell r="R360">
            <v>0.0612244897959184</v>
          </cell>
        </row>
        <row r="361">
          <cell r="A361">
            <v>15252020</v>
          </cell>
          <cell r="B361">
            <v>358</v>
          </cell>
          <cell r="C361" t="str">
            <v>田琳</v>
          </cell>
          <cell r="D361" t="str">
            <v>商务1501</v>
          </cell>
          <cell r="E361" t="str">
            <v>电子商务</v>
          </cell>
          <cell r="F361" t="str">
            <v>大二三创市级三等奖次创+1.5分</v>
          </cell>
          <cell r="G361">
            <v>1.5</v>
          </cell>
          <cell r="H361">
            <v>0.0459183673469388</v>
          </cell>
        </row>
        <row r="361">
          <cell r="K361">
            <v>0</v>
          </cell>
        </row>
        <row r="361">
          <cell r="N361">
            <v>0</v>
          </cell>
        </row>
        <row r="361">
          <cell r="R361">
            <v>0.0459183673469388</v>
          </cell>
        </row>
        <row r="362">
          <cell r="A362">
            <v>15252021</v>
          </cell>
          <cell r="B362">
            <v>359</v>
          </cell>
          <cell r="C362" t="str">
            <v>王雅林</v>
          </cell>
          <cell r="D362" t="str">
            <v>商务1501</v>
          </cell>
          <cell r="E362" t="str">
            <v>电子商务</v>
          </cell>
          <cell r="F362" t="str">
            <v>大三:三创赛北京赛区三等奖主创+3分</v>
          </cell>
          <cell r="G362">
            <v>3</v>
          </cell>
          <cell r="H362">
            <v>0.0918367346938776</v>
          </cell>
        </row>
        <row r="362">
          <cell r="K362">
            <v>0</v>
          </cell>
        </row>
        <row r="362">
          <cell r="N362">
            <v>0</v>
          </cell>
        </row>
        <row r="362">
          <cell r="R362">
            <v>0.0918367346938776</v>
          </cell>
        </row>
        <row r="363">
          <cell r="A363">
            <v>15252023</v>
          </cell>
          <cell r="B363">
            <v>360</v>
          </cell>
          <cell r="C363" t="str">
            <v>夏霖琪</v>
          </cell>
          <cell r="D363" t="str">
            <v>商务1501</v>
          </cell>
          <cell r="E363" t="str">
            <v>电子商务</v>
          </cell>
          <cell r="F363" t="str">
            <v>大二：美国大学生数学建模大赛三等奖+4；大三：大创北京市级项目+6；全国大学生网络商务创新应用大赛全国一等奖+4（次创)；紫光杯·中国大学交通运输创客大赛全国三等奖+4（次创）</v>
          </cell>
          <cell r="G363">
            <v>18</v>
          </cell>
          <cell r="H363">
            <v>0.551020408163265</v>
          </cell>
          <cell r="I363" t="str">
            <v>大一：校三好学生+1；大二：校三好学生+1；校优秀团员+0.5；大三：校优秀团员+0.5</v>
          </cell>
          <cell r="J363">
            <v>3</v>
          </cell>
          <cell r="K363">
            <v>0.394736842105263</v>
          </cell>
        </row>
        <row r="363">
          <cell r="N363">
            <v>0</v>
          </cell>
        </row>
        <row r="363">
          <cell r="R363">
            <v>0.945757250268528</v>
          </cell>
        </row>
        <row r="364">
          <cell r="A364">
            <v>15252024</v>
          </cell>
          <cell r="B364">
            <v>361</v>
          </cell>
          <cell r="C364" t="str">
            <v>肖雄</v>
          </cell>
          <cell r="D364" t="str">
            <v>商务1501</v>
          </cell>
          <cell r="E364" t="str">
            <v>电子商务</v>
          </cell>
          <cell r="F364" t="str">
            <v>三创北京赛区一等奖（次创）+2.5</v>
          </cell>
          <cell r="G364">
            <v>2.5</v>
          </cell>
          <cell r="H364">
            <v>0.076530612244898</v>
          </cell>
        </row>
        <row r="364">
          <cell r="K364">
            <v>0</v>
          </cell>
        </row>
        <row r="364">
          <cell r="N364">
            <v>0</v>
          </cell>
        </row>
        <row r="364">
          <cell r="R364">
            <v>0.076530612244898</v>
          </cell>
        </row>
        <row r="365">
          <cell r="A365">
            <v>15252025</v>
          </cell>
          <cell r="B365">
            <v>362</v>
          </cell>
          <cell r="C365" t="str">
            <v>徐杨康</v>
          </cell>
          <cell r="D365" t="str">
            <v>商务1501</v>
          </cell>
          <cell r="E365" t="str">
            <v>电子商务</v>
          </cell>
        </row>
        <row r="365">
          <cell r="H365">
            <v>0</v>
          </cell>
        </row>
        <row r="365">
          <cell r="K365">
            <v>0</v>
          </cell>
        </row>
        <row r="365">
          <cell r="N365">
            <v>0</v>
          </cell>
        </row>
        <row r="365">
          <cell r="R365">
            <v>0</v>
          </cell>
        </row>
        <row r="366">
          <cell r="A366">
            <v>15252026</v>
          </cell>
          <cell r="B366">
            <v>363</v>
          </cell>
          <cell r="C366" t="str">
            <v>杨舒凡</v>
          </cell>
          <cell r="D366" t="str">
            <v>商务1501</v>
          </cell>
          <cell r="E366" t="str">
            <v>电子商务</v>
          </cell>
          <cell r="F366" t="str">
            <v>大三：国家级日日顺训练营铜奖2（次）；三创赛市级三等奖+1.5次创；</v>
          </cell>
          <cell r="G366">
            <v>3.5</v>
          </cell>
          <cell r="H366">
            <v>0.107142857142857</v>
          </cell>
          <cell r="I366" t="str">
            <v>大二：校优秀团员+0.5；大三：校优秀团干部+1</v>
          </cell>
          <cell r="J366">
            <v>1.5</v>
          </cell>
          <cell r="K366">
            <v>0.197368421052632</v>
          </cell>
        </row>
        <row r="366">
          <cell r="N366">
            <v>0</v>
          </cell>
        </row>
        <row r="366">
          <cell r="R366">
            <v>0.304511278195489</v>
          </cell>
        </row>
        <row r="367">
          <cell r="A367">
            <v>15252027</v>
          </cell>
          <cell r="B367">
            <v>364</v>
          </cell>
          <cell r="C367" t="str">
            <v>杨枝蕊</v>
          </cell>
          <cell r="D367" t="str">
            <v>商务1501</v>
          </cell>
          <cell r="E367" t="str">
            <v>电子商务</v>
          </cell>
          <cell r="F367" t="str">
            <v>大二小谷围决赛三等奖（国家级）4分</v>
          </cell>
          <cell r="G367">
            <v>4</v>
          </cell>
          <cell r="H367">
            <v>0.122448979591837</v>
          </cell>
        </row>
        <row r="367">
          <cell r="K367">
            <v>0</v>
          </cell>
        </row>
        <row r="367">
          <cell r="N367">
            <v>0</v>
          </cell>
        </row>
        <row r="367">
          <cell r="R367">
            <v>0.122448979591837</v>
          </cell>
        </row>
        <row r="368">
          <cell r="A368">
            <v>15252028</v>
          </cell>
          <cell r="B368">
            <v>365</v>
          </cell>
          <cell r="C368" t="str">
            <v>阳琴</v>
          </cell>
          <cell r="D368" t="str">
            <v>商务1501</v>
          </cell>
          <cell r="E368" t="str">
            <v>电子商务</v>
          </cell>
          <cell r="F368" t="str">
            <v>大二：第七届全国大学生电子商务“创新、创意及创业”挑战赛北京赛区三等奖次创 1.5分；大三：三创赛市级三等奖+3主创；2017年千里马杯模拟创业竞赛台湾省区佳作奖2分；</v>
          </cell>
          <cell r="G368">
            <v>6.5</v>
          </cell>
          <cell r="H368">
            <v>0.198979591836735</v>
          </cell>
        </row>
        <row r="368">
          <cell r="K368">
            <v>0</v>
          </cell>
        </row>
        <row r="368">
          <cell r="N368">
            <v>0</v>
          </cell>
        </row>
        <row r="368">
          <cell r="R368">
            <v>0.198979591836735</v>
          </cell>
        </row>
        <row r="369">
          <cell r="A369">
            <v>15252029</v>
          </cell>
          <cell r="B369">
            <v>366</v>
          </cell>
          <cell r="C369" t="str">
            <v>袁梦妮</v>
          </cell>
          <cell r="D369" t="str">
            <v>商务1501</v>
          </cell>
          <cell r="E369" t="str">
            <v>电子商务</v>
          </cell>
          <cell r="F369" t="str">
            <v>大二“三创”市二等奖+4（主）；大三大创市级奖+6；新型实用专利+8</v>
          </cell>
          <cell r="G369">
            <v>18</v>
          </cell>
          <cell r="H369">
            <v>0.551020408163265</v>
          </cell>
          <cell r="I369" t="str">
            <v>大一：校级优秀团员+0.5；大二：校优秀团员+0.5；大三：校优秀团干部+1</v>
          </cell>
          <cell r="J369">
            <v>2</v>
          </cell>
          <cell r="K369">
            <v>0.263157894736842</v>
          </cell>
        </row>
        <row r="369">
          <cell r="N369">
            <v>0</v>
          </cell>
        </row>
        <row r="369">
          <cell r="R369">
            <v>0.814178302900107</v>
          </cell>
        </row>
        <row r="370">
          <cell r="A370">
            <v>15252030</v>
          </cell>
          <cell r="B370">
            <v>367</v>
          </cell>
          <cell r="C370" t="str">
            <v>赵梦媛</v>
          </cell>
          <cell r="D370" t="str">
            <v>商务1501</v>
          </cell>
          <cell r="E370" t="str">
            <v>电子商务</v>
          </cell>
          <cell r="F370" t="str">
            <v>大三三创省级三等奖（主创）3分</v>
          </cell>
          <cell r="G370">
            <v>3</v>
          </cell>
          <cell r="H370">
            <v>0.0918367346938776</v>
          </cell>
          <cell r="I370" t="str">
            <v>大二：校优秀团员+0.5</v>
          </cell>
          <cell r="J370">
            <v>0.5</v>
          </cell>
          <cell r="K370">
            <v>0.0657894736842105</v>
          </cell>
        </row>
        <row r="370">
          <cell r="N370">
            <v>0</v>
          </cell>
        </row>
        <row r="370">
          <cell r="R370">
            <v>0.157626208378088</v>
          </cell>
        </row>
        <row r="371">
          <cell r="A371">
            <v>15252031</v>
          </cell>
          <cell r="B371">
            <v>368</v>
          </cell>
          <cell r="C371" t="str">
            <v>郑博之</v>
          </cell>
          <cell r="D371" t="str">
            <v>商务1501</v>
          </cell>
          <cell r="E371" t="str">
            <v>电子商务</v>
          </cell>
          <cell r="F371" t="str">
            <v>大三三创市级三等奖1.5分次创</v>
          </cell>
          <cell r="G371">
            <v>1.5</v>
          </cell>
          <cell r="H371">
            <v>0.0459183673469388</v>
          </cell>
        </row>
        <row r="371">
          <cell r="K371">
            <v>0</v>
          </cell>
        </row>
        <row r="371">
          <cell r="N371">
            <v>0</v>
          </cell>
        </row>
        <row r="371">
          <cell r="R371">
            <v>0.0459183673469388</v>
          </cell>
        </row>
        <row r="372">
          <cell r="A372">
            <v>15398501</v>
          </cell>
          <cell r="B372">
            <v>369</v>
          </cell>
          <cell r="C372" t="str">
            <v>郭圆圆</v>
          </cell>
          <cell r="D372" t="str">
            <v>商务1501</v>
          </cell>
          <cell r="E372" t="str">
            <v>电子商务</v>
          </cell>
        </row>
        <row r="372">
          <cell r="H372">
            <v>0</v>
          </cell>
        </row>
        <row r="372">
          <cell r="K372">
            <v>0</v>
          </cell>
        </row>
        <row r="372">
          <cell r="N372">
            <v>0</v>
          </cell>
        </row>
        <row r="372">
          <cell r="R372">
            <v>0</v>
          </cell>
        </row>
        <row r="373">
          <cell r="A373">
            <v>15398502</v>
          </cell>
          <cell r="B373">
            <v>370</v>
          </cell>
          <cell r="C373" t="str">
            <v>周爽爽</v>
          </cell>
          <cell r="D373" t="str">
            <v>商务1501</v>
          </cell>
          <cell r="E373" t="str">
            <v>电子商务</v>
          </cell>
        </row>
        <row r="373">
          <cell r="H373">
            <v>0</v>
          </cell>
        </row>
        <row r="373">
          <cell r="K373">
            <v>0</v>
          </cell>
        </row>
        <row r="373">
          <cell r="N373">
            <v>0</v>
          </cell>
        </row>
        <row r="373">
          <cell r="R373">
            <v>0</v>
          </cell>
        </row>
        <row r="374">
          <cell r="A374">
            <v>15398503</v>
          </cell>
          <cell r="B374">
            <v>371</v>
          </cell>
          <cell r="C374" t="str">
            <v>闫坤</v>
          </cell>
          <cell r="D374" t="str">
            <v>商务1501</v>
          </cell>
          <cell r="E374" t="str">
            <v>电子商务</v>
          </cell>
        </row>
        <row r="374">
          <cell r="H374">
            <v>0</v>
          </cell>
        </row>
        <row r="374">
          <cell r="K374">
            <v>0</v>
          </cell>
        </row>
        <row r="374">
          <cell r="N374">
            <v>0</v>
          </cell>
        </row>
        <row r="374">
          <cell r="R374">
            <v>0</v>
          </cell>
        </row>
        <row r="375">
          <cell r="A375">
            <v>15398504</v>
          </cell>
          <cell r="B375">
            <v>372</v>
          </cell>
          <cell r="C375" t="str">
            <v>崔博洋</v>
          </cell>
          <cell r="D375" t="str">
            <v>商务1501</v>
          </cell>
          <cell r="E375" t="str">
            <v>电子商务</v>
          </cell>
          <cell r="F375" t="str">
            <v>大二：全国电子商务“创新创意创业”大赛北京市一等奖主创 +5</v>
          </cell>
          <cell r="G375">
            <v>5</v>
          </cell>
          <cell r="H375">
            <v>0.153061224489796</v>
          </cell>
        </row>
        <row r="375">
          <cell r="K375">
            <v>0</v>
          </cell>
        </row>
        <row r="375">
          <cell r="N375">
            <v>0</v>
          </cell>
        </row>
        <row r="375">
          <cell r="R375">
            <v>0.153061224489796</v>
          </cell>
        </row>
        <row r="376">
          <cell r="A376">
            <v>15398506</v>
          </cell>
          <cell r="B376">
            <v>373</v>
          </cell>
          <cell r="C376" t="str">
            <v>李博文</v>
          </cell>
          <cell r="D376" t="str">
            <v>商务1501</v>
          </cell>
          <cell r="E376" t="str">
            <v>电子商务</v>
          </cell>
        </row>
        <row r="376">
          <cell r="H376">
            <v>0</v>
          </cell>
        </row>
        <row r="376">
          <cell r="K376">
            <v>0</v>
          </cell>
        </row>
        <row r="376">
          <cell r="N376">
            <v>0</v>
          </cell>
        </row>
        <row r="376">
          <cell r="R376">
            <v>0</v>
          </cell>
        </row>
        <row r="377">
          <cell r="A377">
            <v>15398507</v>
          </cell>
          <cell r="B377">
            <v>374</v>
          </cell>
          <cell r="C377" t="str">
            <v>严鹏</v>
          </cell>
          <cell r="D377" t="str">
            <v>商务1501</v>
          </cell>
          <cell r="E377" t="str">
            <v>电子商务</v>
          </cell>
        </row>
        <row r="377">
          <cell r="H377">
            <v>0</v>
          </cell>
        </row>
        <row r="377">
          <cell r="K377">
            <v>0</v>
          </cell>
        </row>
        <row r="377">
          <cell r="N377">
            <v>0</v>
          </cell>
        </row>
        <row r="377">
          <cell r="R377">
            <v>0</v>
          </cell>
        </row>
        <row r="378">
          <cell r="A378">
            <v>15398508</v>
          </cell>
          <cell r="B378">
            <v>375</v>
          </cell>
          <cell r="C378" t="str">
            <v>孙彬</v>
          </cell>
          <cell r="D378" t="str">
            <v>商务1501</v>
          </cell>
          <cell r="E378" t="str">
            <v>电子商务</v>
          </cell>
        </row>
        <row r="378">
          <cell r="H378">
            <v>0</v>
          </cell>
        </row>
        <row r="378">
          <cell r="K378">
            <v>0</v>
          </cell>
        </row>
        <row r="378">
          <cell r="N378">
            <v>0</v>
          </cell>
        </row>
        <row r="378">
          <cell r="R378">
            <v>0</v>
          </cell>
        </row>
        <row r="379">
          <cell r="A379">
            <v>15398509</v>
          </cell>
          <cell r="B379">
            <v>376</v>
          </cell>
          <cell r="C379" t="str">
            <v>董子琦</v>
          </cell>
          <cell r="D379" t="str">
            <v>商务1501</v>
          </cell>
          <cell r="E379" t="str">
            <v>电子商务</v>
          </cell>
          <cell r="F379" t="str">
            <v>大二：三创赛北京市三等奖次创+1.5 ；美国大学生数学建模竞赛成功参与奖+3；大三：2018年三创赛市级三等奖+1.5次创；</v>
          </cell>
          <cell r="G379">
            <v>6</v>
          </cell>
          <cell r="H379">
            <v>0.183673469387755</v>
          </cell>
        </row>
        <row r="379">
          <cell r="K379">
            <v>0</v>
          </cell>
          <cell r="L379" t="str">
            <v>《茅以升》2016、2017</v>
          </cell>
          <cell r="M379">
            <v>1</v>
          </cell>
          <cell r="N379">
            <v>0.5</v>
          </cell>
        </row>
        <row r="379">
          <cell r="R379">
            <v>0.683673469387755</v>
          </cell>
        </row>
        <row r="380">
          <cell r="A380">
            <v>15398510</v>
          </cell>
          <cell r="B380">
            <v>377</v>
          </cell>
          <cell r="C380" t="str">
            <v>周航</v>
          </cell>
          <cell r="D380" t="str">
            <v>商务1501</v>
          </cell>
          <cell r="E380" t="str">
            <v>电子商务</v>
          </cell>
        </row>
        <row r="380">
          <cell r="H380">
            <v>0</v>
          </cell>
        </row>
        <row r="380">
          <cell r="K380">
            <v>0</v>
          </cell>
        </row>
        <row r="380">
          <cell r="N380">
            <v>0</v>
          </cell>
        </row>
        <row r="380">
          <cell r="R380">
            <v>0</v>
          </cell>
        </row>
        <row r="381">
          <cell r="A381">
            <v>15398511</v>
          </cell>
          <cell r="B381">
            <v>378</v>
          </cell>
          <cell r="C381" t="str">
            <v>任翔宇</v>
          </cell>
          <cell r="D381" t="str">
            <v>商务1501</v>
          </cell>
          <cell r="E381" t="str">
            <v>电子商务</v>
          </cell>
        </row>
        <row r="381">
          <cell r="H381">
            <v>0</v>
          </cell>
          <cell r="I381" t="str">
            <v>大一：校优秀学生干部+1</v>
          </cell>
          <cell r="J381">
            <v>1</v>
          </cell>
          <cell r="K381">
            <v>0.131578947368421</v>
          </cell>
        </row>
        <row r="381">
          <cell r="N381">
            <v>0</v>
          </cell>
        </row>
        <row r="381">
          <cell r="R381">
            <v>0.131578947368421</v>
          </cell>
        </row>
        <row r="382">
          <cell r="A382">
            <v>15398512</v>
          </cell>
          <cell r="B382">
            <v>379</v>
          </cell>
          <cell r="C382" t="str">
            <v>牛彤</v>
          </cell>
          <cell r="D382" t="str">
            <v>商务1501</v>
          </cell>
          <cell r="E382" t="str">
            <v>电子商务</v>
          </cell>
        </row>
        <row r="382">
          <cell r="H382">
            <v>0</v>
          </cell>
        </row>
        <row r="382">
          <cell r="K382">
            <v>0</v>
          </cell>
        </row>
        <row r="382">
          <cell r="N382">
            <v>0</v>
          </cell>
        </row>
        <row r="382">
          <cell r="R382">
            <v>0</v>
          </cell>
        </row>
        <row r="383">
          <cell r="A383">
            <v>15398529</v>
          </cell>
          <cell r="B383">
            <v>380</v>
          </cell>
          <cell r="C383" t="str">
            <v>王雷霞</v>
          </cell>
          <cell r="D383" t="str">
            <v>商务1501</v>
          </cell>
          <cell r="E383" t="str">
            <v>电子商务</v>
          </cell>
        </row>
        <row r="383">
          <cell r="H383">
            <v>0</v>
          </cell>
        </row>
        <row r="383">
          <cell r="K383">
            <v>0</v>
          </cell>
        </row>
        <row r="383">
          <cell r="N383">
            <v>0</v>
          </cell>
        </row>
        <row r="383">
          <cell r="R383">
            <v>0</v>
          </cell>
        </row>
        <row r="384">
          <cell r="A384">
            <v>15398530</v>
          </cell>
          <cell r="B384">
            <v>381</v>
          </cell>
          <cell r="C384" t="str">
            <v>郑隐逸</v>
          </cell>
          <cell r="D384" t="str">
            <v>商务1501</v>
          </cell>
          <cell r="E384" t="str">
            <v>电子商务</v>
          </cell>
        </row>
        <row r="384">
          <cell r="H384">
            <v>0</v>
          </cell>
        </row>
        <row r="384">
          <cell r="K384">
            <v>0</v>
          </cell>
        </row>
        <row r="384">
          <cell r="N384">
            <v>0</v>
          </cell>
        </row>
        <row r="384">
          <cell r="R384">
            <v>0</v>
          </cell>
        </row>
        <row r="385">
          <cell r="A385">
            <v>15398531</v>
          </cell>
          <cell r="B385">
            <v>382</v>
          </cell>
          <cell r="C385" t="str">
            <v>司念</v>
          </cell>
          <cell r="D385" t="str">
            <v>商务1501</v>
          </cell>
          <cell r="E385" t="str">
            <v>电子商务</v>
          </cell>
        </row>
        <row r="385">
          <cell r="H385">
            <v>0</v>
          </cell>
        </row>
        <row r="385">
          <cell r="K385">
            <v>0</v>
          </cell>
        </row>
        <row r="385">
          <cell r="N385">
            <v>0</v>
          </cell>
        </row>
        <row r="385">
          <cell r="R385">
            <v>0</v>
          </cell>
        </row>
        <row r="386">
          <cell r="A386">
            <v>15398532</v>
          </cell>
          <cell r="B386">
            <v>383</v>
          </cell>
          <cell r="C386" t="str">
            <v>丁阡</v>
          </cell>
          <cell r="D386" t="str">
            <v>商务1501</v>
          </cell>
          <cell r="E386" t="str">
            <v>电子商务</v>
          </cell>
        </row>
        <row r="386">
          <cell r="H386">
            <v>0</v>
          </cell>
        </row>
        <row r="386">
          <cell r="K386">
            <v>0</v>
          </cell>
        </row>
        <row r="386">
          <cell r="N386">
            <v>0</v>
          </cell>
        </row>
        <row r="386">
          <cell r="R386">
            <v>0</v>
          </cell>
        </row>
        <row r="387">
          <cell r="A387">
            <v>15398533</v>
          </cell>
          <cell r="B387">
            <v>384</v>
          </cell>
          <cell r="C387" t="str">
            <v>刘星月</v>
          </cell>
          <cell r="D387" t="str">
            <v>商务1501</v>
          </cell>
          <cell r="E387" t="str">
            <v>电子商务</v>
          </cell>
        </row>
        <row r="387">
          <cell r="H387">
            <v>0</v>
          </cell>
        </row>
        <row r="387">
          <cell r="K387">
            <v>0</v>
          </cell>
        </row>
        <row r="387">
          <cell r="N387">
            <v>0</v>
          </cell>
        </row>
        <row r="387">
          <cell r="R387">
            <v>0</v>
          </cell>
        </row>
        <row r="388">
          <cell r="A388">
            <v>14252004</v>
          </cell>
          <cell r="B388">
            <v>385</v>
          </cell>
          <cell r="C388" t="str">
            <v>侯雨情</v>
          </cell>
          <cell r="D388" t="str">
            <v>商务1501</v>
          </cell>
          <cell r="E388" t="str">
            <v>电子商务</v>
          </cell>
          <cell r="F388" t="str">
            <v>大三：三创赛市级三等奖+1.5次创；</v>
          </cell>
          <cell r="G388">
            <v>1.5</v>
          </cell>
          <cell r="H388">
            <v>0.0459183673469388</v>
          </cell>
        </row>
        <row r="388">
          <cell r="K388">
            <v>0</v>
          </cell>
        </row>
        <row r="388">
          <cell r="N388">
            <v>0</v>
          </cell>
        </row>
        <row r="388">
          <cell r="R388">
            <v>0.0459183673469388</v>
          </cell>
        </row>
        <row r="389">
          <cell r="A389">
            <v>15232007</v>
          </cell>
          <cell r="B389">
            <v>386</v>
          </cell>
          <cell r="C389" t="str">
            <v>李若曦</v>
          </cell>
          <cell r="D389" t="str">
            <v>商务1501</v>
          </cell>
          <cell r="E389" t="str">
            <v>电子商务</v>
          </cell>
        </row>
        <row r="389">
          <cell r="H389">
            <v>0</v>
          </cell>
        </row>
        <row r="389">
          <cell r="K389">
            <v>0</v>
          </cell>
        </row>
        <row r="389">
          <cell r="N389">
            <v>0</v>
          </cell>
        </row>
        <row r="389">
          <cell r="R389">
            <v>0</v>
          </cell>
        </row>
        <row r="390">
          <cell r="A390">
            <v>15251053</v>
          </cell>
          <cell r="B390">
            <v>387</v>
          </cell>
          <cell r="C390" t="str">
            <v>魏小同</v>
          </cell>
          <cell r="D390" t="str">
            <v>商务1501</v>
          </cell>
          <cell r="E390" t="str">
            <v>电子商务</v>
          </cell>
          <cell r="F390" t="str">
            <v>大二：大学生电子商务三创市级三等奖主创+3分;大三：三创赛市级三等奖+1.5次创；</v>
          </cell>
          <cell r="G390">
            <v>4.5</v>
          </cell>
          <cell r="H390">
            <v>0.137755102040816</v>
          </cell>
        </row>
        <row r="390">
          <cell r="K390">
            <v>0</v>
          </cell>
        </row>
        <row r="390">
          <cell r="N390">
            <v>0</v>
          </cell>
        </row>
        <row r="390">
          <cell r="R390">
            <v>0.137755102040816</v>
          </cell>
        </row>
        <row r="391">
          <cell r="A391">
            <v>15251273</v>
          </cell>
          <cell r="B391">
            <v>388</v>
          </cell>
          <cell r="C391" t="str">
            <v>王昶</v>
          </cell>
          <cell r="D391" t="str">
            <v>商务1501</v>
          </cell>
          <cell r="E391" t="str">
            <v>电子商务</v>
          </cell>
        </row>
        <row r="391">
          <cell r="H391">
            <v>0</v>
          </cell>
        </row>
        <row r="391">
          <cell r="K391">
            <v>0</v>
          </cell>
        </row>
        <row r="391">
          <cell r="N391">
            <v>0</v>
          </cell>
        </row>
        <row r="391">
          <cell r="R391">
            <v>0</v>
          </cell>
        </row>
        <row r="392">
          <cell r="A392">
            <v>14252002</v>
          </cell>
          <cell r="B392">
            <v>389</v>
          </cell>
          <cell r="C392" t="str">
            <v>陈文竹</v>
          </cell>
          <cell r="D392" t="str">
            <v>商务1501</v>
          </cell>
          <cell r="E392" t="str">
            <v>电子商务</v>
          </cell>
        </row>
        <row r="392">
          <cell r="H392">
            <v>0</v>
          </cell>
        </row>
        <row r="392">
          <cell r="K392">
            <v>0</v>
          </cell>
        </row>
        <row r="392">
          <cell r="N392">
            <v>0</v>
          </cell>
        </row>
        <row r="392">
          <cell r="R392">
            <v>0</v>
          </cell>
        </row>
        <row r="393">
          <cell r="B393">
            <v>390</v>
          </cell>
          <cell r="C393" t="str">
            <v>田阳</v>
          </cell>
          <cell r="D393" t="str">
            <v>商务1501</v>
          </cell>
          <cell r="E393" t="str">
            <v>电子商务</v>
          </cell>
        </row>
        <row r="393">
          <cell r="H393">
            <v>0</v>
          </cell>
        </row>
        <row r="393">
          <cell r="K393">
            <v>0</v>
          </cell>
        </row>
        <row r="393">
          <cell r="N393">
            <v>0</v>
          </cell>
        </row>
        <row r="393">
          <cell r="R39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selection activeCell="Q24" sqref="Q24"/>
    </sheetView>
  </sheetViews>
  <sheetFormatPr defaultColWidth="9" defaultRowHeight="13.5"/>
  <cols>
    <col min="1" max="1" width="9.125" customWidth="1"/>
    <col min="2" max="2" width="10.875" customWidth="1"/>
    <col min="3" max="3" width="13.125" customWidth="1"/>
    <col min="4" max="4" width="26.25" customWidth="1"/>
    <col min="5" max="5" width="6.5" customWidth="1"/>
    <col min="6" max="6" width="12.125" customWidth="1"/>
    <col min="7" max="7" width="8.625" customWidth="1"/>
    <col min="8" max="9" width="8" customWidth="1"/>
    <col min="10" max="10" width="20.75" customWidth="1"/>
    <col min="11" max="11" width="18.875" customWidth="1"/>
    <col min="12" max="12" width="14.625" customWidth="1"/>
    <col min="13" max="13" width="12.125" customWidth="1"/>
    <col min="14" max="14" width="12.625"/>
    <col min="15" max="15" width="8" customWidth="1"/>
    <col min="17" max="17" width="11" customWidth="1"/>
  </cols>
  <sheetData>
    <row r="1" ht="30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8" t="s">
        <v>9</v>
      </c>
      <c r="K1" s="8" t="s">
        <v>10</v>
      </c>
      <c r="L1" s="8" t="s">
        <v>10</v>
      </c>
      <c r="M1" s="8" t="s">
        <v>11</v>
      </c>
      <c r="N1" s="8" t="s">
        <v>12</v>
      </c>
      <c r="O1" s="11" t="s">
        <v>12</v>
      </c>
      <c r="P1" s="1" t="s">
        <v>13</v>
      </c>
      <c r="Q1" s="11" t="s">
        <v>14</v>
      </c>
    </row>
    <row r="2" ht="24" spans="1:17">
      <c r="A2" s="18">
        <v>15251103</v>
      </c>
      <c r="B2" s="19" t="s">
        <v>15</v>
      </c>
      <c r="C2" s="19" t="s">
        <v>16</v>
      </c>
      <c r="D2" s="19" t="s">
        <v>17</v>
      </c>
      <c r="E2" s="19" t="s">
        <v>18</v>
      </c>
      <c r="F2" s="19" t="s">
        <v>19</v>
      </c>
      <c r="G2" s="19">
        <v>4.18</v>
      </c>
      <c r="H2" s="19">
        <v>91.8</v>
      </c>
      <c r="I2" s="19">
        <f>RANK(H2,$H$2:$H$17)</f>
        <v>1</v>
      </c>
      <c r="J2">
        <f>VLOOKUP(A2,[1]Sheet1!$A:$E,5,FALSE)</f>
        <v>89.8557255184353</v>
      </c>
      <c r="K2">
        <f>H2*0.7+J2*0.3</f>
        <v>91.2167176555306</v>
      </c>
      <c r="L2">
        <f>ROUND(K2,2)</f>
        <v>91.22</v>
      </c>
      <c r="M2">
        <f>RANK(L2,$L$2:$L$117)</f>
        <v>3</v>
      </c>
      <c r="N2">
        <f>VLOOKUP(A2,[2]Sheet1!$A:$R,18,FALSE)</f>
        <v>0.494360902255639</v>
      </c>
      <c r="O2">
        <f>ROUND(N2,2)</f>
        <v>0.49</v>
      </c>
      <c r="P2">
        <f>H2+O2</f>
        <v>92.29</v>
      </c>
      <c r="Q2">
        <f>RANK(P2,$P$2:$P$34)</f>
        <v>1</v>
      </c>
    </row>
    <row r="3" ht="24" spans="1:17">
      <c r="A3" s="18">
        <v>15251110</v>
      </c>
      <c r="B3" s="19" t="s">
        <v>20</v>
      </c>
      <c r="C3" s="19" t="s">
        <v>16</v>
      </c>
      <c r="D3" s="19" t="s">
        <v>17</v>
      </c>
      <c r="E3" s="19" t="s">
        <v>18</v>
      </c>
      <c r="F3" s="19" t="s">
        <v>19</v>
      </c>
      <c r="G3" s="19">
        <v>4.14</v>
      </c>
      <c r="H3" s="19">
        <v>91.4</v>
      </c>
      <c r="I3" s="19">
        <f t="shared" ref="I3:I17" si="0">RANK(H3,$H$2:$H$17)</f>
        <v>2</v>
      </c>
      <c r="J3">
        <f>VLOOKUP(A3,[1]Sheet1!$A:$E,5,FALSE)</f>
        <v>96.9438358755028</v>
      </c>
      <c r="K3">
        <f t="shared" ref="K3:K17" si="1">H3*0.7+J3*0.3</f>
        <v>93.0631507626508</v>
      </c>
      <c r="L3">
        <f t="shared" ref="L3:L17" si="2">ROUND(K3,2)</f>
        <v>93.06</v>
      </c>
      <c r="M3">
        <f t="shared" ref="M3:M17" si="3">RANK(L3,$L$2:$L$117)</f>
        <v>2</v>
      </c>
      <c r="N3">
        <f>VLOOKUP(A3,[2]Sheet1!$A:$R,18,FALSE)</f>
        <v>0.590762620837809</v>
      </c>
      <c r="O3">
        <f t="shared" ref="O3:O17" si="4">ROUND(N3,2)</f>
        <v>0.59</v>
      </c>
      <c r="P3">
        <f t="shared" ref="P3:P17" si="5">H3+O3</f>
        <v>91.99</v>
      </c>
      <c r="Q3">
        <f t="shared" ref="Q3:Q17" si="6">RANK(P3,$P$2:$P$34)</f>
        <v>2</v>
      </c>
    </row>
    <row r="4" ht="24" spans="1:17">
      <c r="A4" s="18">
        <v>15251129</v>
      </c>
      <c r="B4" s="19" t="s">
        <v>21</v>
      </c>
      <c r="C4" s="19" t="s">
        <v>16</v>
      </c>
      <c r="D4" s="19" t="s">
        <v>17</v>
      </c>
      <c r="E4" s="19" t="s">
        <v>18</v>
      </c>
      <c r="F4" s="19" t="s">
        <v>19</v>
      </c>
      <c r="G4" s="19">
        <v>4</v>
      </c>
      <c r="H4" s="19">
        <v>90</v>
      </c>
      <c r="I4" s="19">
        <f t="shared" si="0"/>
        <v>3</v>
      </c>
      <c r="J4">
        <f>VLOOKUP(A4,[1]Sheet1!$A:$E,5,FALSE)</f>
        <v>84.6978164255424</v>
      </c>
      <c r="K4">
        <f t="shared" si="1"/>
        <v>88.4093449276627</v>
      </c>
      <c r="L4">
        <f t="shared" si="2"/>
        <v>88.41</v>
      </c>
      <c r="M4">
        <f t="shared" si="3"/>
        <v>5</v>
      </c>
      <c r="N4">
        <f>VLOOKUP(A4,[2]Sheet1!$A:$R,18,FALSE)</f>
        <v>0.306122448979592</v>
      </c>
      <c r="O4">
        <f t="shared" si="4"/>
        <v>0.31</v>
      </c>
      <c r="P4">
        <f t="shared" si="5"/>
        <v>90.31</v>
      </c>
      <c r="Q4">
        <f t="shared" si="6"/>
        <v>3</v>
      </c>
    </row>
    <row r="5" ht="24" spans="1:17">
      <c r="A5" s="18">
        <v>15251132</v>
      </c>
      <c r="B5" s="19" t="s">
        <v>22</v>
      </c>
      <c r="C5" s="19" t="s">
        <v>16</v>
      </c>
      <c r="D5" s="19" t="s">
        <v>17</v>
      </c>
      <c r="E5" s="19" t="s">
        <v>18</v>
      </c>
      <c r="F5" s="19" t="s">
        <v>19</v>
      </c>
      <c r="G5" s="19">
        <v>3.9</v>
      </c>
      <c r="H5" s="19">
        <v>89</v>
      </c>
      <c r="I5" s="19">
        <f t="shared" si="0"/>
        <v>4</v>
      </c>
      <c r="J5">
        <f>VLOOKUP(A5,[1]Sheet1!$A:$E,5,FALSE)</f>
        <v>94.0577259475219</v>
      </c>
      <c r="K5">
        <f t="shared" si="1"/>
        <v>90.5173177842566</v>
      </c>
      <c r="L5">
        <f t="shared" si="2"/>
        <v>90.52</v>
      </c>
      <c r="M5">
        <f t="shared" si="3"/>
        <v>4</v>
      </c>
      <c r="N5">
        <f>VLOOKUP(A5,[2]Sheet1!$A:$R,18,FALSE)</f>
        <v>0.764769065520945</v>
      </c>
      <c r="O5">
        <f t="shared" si="4"/>
        <v>0.76</v>
      </c>
      <c r="P5">
        <f t="shared" si="5"/>
        <v>89.76</v>
      </c>
      <c r="Q5">
        <f t="shared" si="6"/>
        <v>4</v>
      </c>
    </row>
    <row r="6" ht="24" spans="1:17">
      <c r="A6" s="18">
        <v>15251126</v>
      </c>
      <c r="B6" s="19" t="s">
        <v>23</v>
      </c>
      <c r="C6" s="19" t="s">
        <v>16</v>
      </c>
      <c r="D6" s="19" t="s">
        <v>17</v>
      </c>
      <c r="E6" s="19" t="s">
        <v>18</v>
      </c>
      <c r="F6" s="19" t="s">
        <v>19</v>
      </c>
      <c r="G6" s="19">
        <v>3.82</v>
      </c>
      <c r="H6" s="19">
        <v>88.2</v>
      </c>
      <c r="I6" s="19">
        <f t="shared" si="0"/>
        <v>5</v>
      </c>
      <c r="J6">
        <f>VLOOKUP(A6,[1]Sheet1!$A:$E,5,FALSE)</f>
        <v>113.940828187168</v>
      </c>
      <c r="K6">
        <f t="shared" si="1"/>
        <v>95.9222484561504</v>
      </c>
      <c r="L6">
        <f t="shared" si="2"/>
        <v>95.92</v>
      </c>
      <c r="M6">
        <f t="shared" si="3"/>
        <v>1</v>
      </c>
      <c r="N6">
        <f>VLOOKUP(A6,[2]Sheet1!$A:$R,18,FALSE)</f>
        <v>1.5421589688507</v>
      </c>
      <c r="O6">
        <f t="shared" si="4"/>
        <v>1.54</v>
      </c>
      <c r="P6">
        <f t="shared" si="5"/>
        <v>89.74</v>
      </c>
      <c r="Q6">
        <f t="shared" si="6"/>
        <v>5</v>
      </c>
    </row>
    <row r="7" ht="24" spans="1:17">
      <c r="A7" s="18">
        <v>15251100</v>
      </c>
      <c r="B7" s="19" t="s">
        <v>24</v>
      </c>
      <c r="C7" s="19" t="s">
        <v>16</v>
      </c>
      <c r="D7" s="19" t="s">
        <v>17</v>
      </c>
      <c r="E7" s="19" t="s">
        <v>18</v>
      </c>
      <c r="F7" s="19" t="s">
        <v>19</v>
      </c>
      <c r="G7" s="19">
        <v>3.45</v>
      </c>
      <c r="H7" s="19">
        <v>84.5</v>
      </c>
      <c r="I7" s="19">
        <f t="shared" si="0"/>
        <v>6</v>
      </c>
      <c r="J7">
        <f>VLOOKUP(A7,[1]Sheet1!$A:$E,5,FALSE)</f>
        <v>83.3753645958351</v>
      </c>
      <c r="K7">
        <f t="shared" si="1"/>
        <v>84.1626093787505</v>
      </c>
      <c r="L7">
        <f t="shared" si="2"/>
        <v>84.16</v>
      </c>
      <c r="M7">
        <f t="shared" si="3"/>
        <v>6</v>
      </c>
      <c r="N7">
        <f>VLOOKUP(A7,[2]Sheet1!$A:$R,18,FALSE)</f>
        <v>0</v>
      </c>
      <c r="O7">
        <f t="shared" si="4"/>
        <v>0</v>
      </c>
      <c r="P7">
        <f t="shared" si="5"/>
        <v>84.5</v>
      </c>
      <c r="Q7">
        <f t="shared" si="6"/>
        <v>6</v>
      </c>
    </row>
    <row r="8" ht="24" spans="1:17">
      <c r="A8" s="18">
        <v>15231166</v>
      </c>
      <c r="B8" s="19" t="s">
        <v>25</v>
      </c>
      <c r="C8" s="19" t="s">
        <v>16</v>
      </c>
      <c r="D8" s="19" t="s">
        <v>17</v>
      </c>
      <c r="E8" s="19" t="s">
        <v>18</v>
      </c>
      <c r="F8" s="19" t="s">
        <v>19</v>
      </c>
      <c r="G8" s="19">
        <v>3.18</v>
      </c>
      <c r="H8" s="19">
        <v>81.8</v>
      </c>
      <c r="I8" s="19">
        <f t="shared" si="0"/>
        <v>7</v>
      </c>
      <c r="J8">
        <f>VLOOKUP(A8,[1]Sheet1!$A:$E,5,FALSE)</f>
        <v>82.1633333333333</v>
      </c>
      <c r="K8">
        <f t="shared" si="1"/>
        <v>81.909</v>
      </c>
      <c r="L8">
        <f t="shared" si="2"/>
        <v>81.91</v>
      </c>
      <c r="M8">
        <f t="shared" si="3"/>
        <v>8</v>
      </c>
      <c r="N8">
        <f>VLOOKUP(A8,[2]Sheet1!$A:$R,18,FALSE)</f>
        <v>0</v>
      </c>
      <c r="O8">
        <f t="shared" si="4"/>
        <v>0</v>
      </c>
      <c r="P8">
        <f t="shared" si="5"/>
        <v>81.8</v>
      </c>
      <c r="Q8">
        <f t="shared" si="6"/>
        <v>7</v>
      </c>
    </row>
    <row r="9" ht="24" spans="1:17">
      <c r="A9" s="18">
        <v>15251111</v>
      </c>
      <c r="B9" s="19" t="s">
        <v>26</v>
      </c>
      <c r="C9" s="19" t="s">
        <v>16</v>
      </c>
      <c r="D9" s="19" t="s">
        <v>17</v>
      </c>
      <c r="E9" s="19" t="s">
        <v>18</v>
      </c>
      <c r="F9" s="19" t="s">
        <v>19</v>
      </c>
      <c r="G9" s="19">
        <v>3.14</v>
      </c>
      <c r="H9" s="19">
        <v>81.4</v>
      </c>
      <c r="I9" s="19">
        <f t="shared" si="0"/>
        <v>8</v>
      </c>
      <c r="J9">
        <f>VLOOKUP(A9,[1]Sheet1!$A:$E,5,FALSE)</f>
        <v>86.0420312625017</v>
      </c>
      <c r="K9">
        <f t="shared" si="1"/>
        <v>82.7926093787505</v>
      </c>
      <c r="L9">
        <f t="shared" si="2"/>
        <v>82.79</v>
      </c>
      <c r="M9">
        <f t="shared" si="3"/>
        <v>7</v>
      </c>
      <c r="N9">
        <f>VLOOKUP(A9,[2]Sheet1!$A:$R,18,FALSE)</f>
        <v>0.183673469387755</v>
      </c>
      <c r="O9">
        <f t="shared" si="4"/>
        <v>0.18</v>
      </c>
      <c r="P9">
        <f t="shared" si="5"/>
        <v>81.58</v>
      </c>
      <c r="Q9">
        <f t="shared" si="6"/>
        <v>8</v>
      </c>
    </row>
    <row r="10" ht="24" spans="1:17">
      <c r="A10" s="18">
        <v>15251289</v>
      </c>
      <c r="B10" s="19" t="s">
        <v>27</v>
      </c>
      <c r="C10" s="19" t="s">
        <v>16</v>
      </c>
      <c r="D10" s="19" t="s">
        <v>17</v>
      </c>
      <c r="E10" s="19" t="s">
        <v>18</v>
      </c>
      <c r="F10" s="19" t="s">
        <v>19</v>
      </c>
      <c r="G10" s="19">
        <v>3.01</v>
      </c>
      <c r="H10" s="19">
        <v>80.1</v>
      </c>
      <c r="I10" s="19">
        <f t="shared" si="0"/>
        <v>9</v>
      </c>
      <c r="J10">
        <f>VLOOKUP(A10,[1]Sheet1!$A:$E,5,FALSE)</f>
        <v>78.4696458684654</v>
      </c>
      <c r="K10">
        <f t="shared" si="1"/>
        <v>79.6108937605396</v>
      </c>
      <c r="L10">
        <f t="shared" si="2"/>
        <v>79.61</v>
      </c>
      <c r="M10">
        <f t="shared" si="3"/>
        <v>10</v>
      </c>
      <c r="N10">
        <f>VLOOKUP(A10,[2]Sheet1!$A:$R,18,FALSE)</f>
        <v>0</v>
      </c>
      <c r="O10">
        <f t="shared" si="4"/>
        <v>0</v>
      </c>
      <c r="P10">
        <f t="shared" si="5"/>
        <v>80.1</v>
      </c>
      <c r="Q10">
        <f t="shared" si="6"/>
        <v>9</v>
      </c>
    </row>
    <row r="11" ht="24" spans="1:17">
      <c r="A11" s="18">
        <v>15251219</v>
      </c>
      <c r="B11" s="19" t="s">
        <v>28</v>
      </c>
      <c r="C11" s="19" t="s">
        <v>16</v>
      </c>
      <c r="D11" s="19" t="s">
        <v>17</v>
      </c>
      <c r="E11" s="19" t="s">
        <v>18</v>
      </c>
      <c r="F11" s="19" t="s">
        <v>19</v>
      </c>
      <c r="G11" s="19">
        <v>2.8</v>
      </c>
      <c r="H11" s="19">
        <v>78</v>
      </c>
      <c r="I11" s="19">
        <f t="shared" si="0"/>
        <v>10</v>
      </c>
      <c r="J11">
        <f>VLOOKUP(A11,[1]Sheet1!$A:$E,5,FALSE)</f>
        <v>81.7290944123314</v>
      </c>
      <c r="K11">
        <f t="shared" si="1"/>
        <v>79.1187283236994</v>
      </c>
      <c r="L11">
        <f t="shared" si="2"/>
        <v>79.12</v>
      </c>
      <c r="M11">
        <f t="shared" si="3"/>
        <v>11</v>
      </c>
      <c r="N11">
        <f>VLOOKUP(A11,[2]Sheet1!$A:$R,18,FALSE)</f>
        <v>0</v>
      </c>
      <c r="O11">
        <f t="shared" si="4"/>
        <v>0</v>
      </c>
      <c r="P11">
        <f t="shared" si="5"/>
        <v>78</v>
      </c>
      <c r="Q11">
        <f t="shared" si="6"/>
        <v>10</v>
      </c>
    </row>
    <row r="12" ht="24" spans="1:17">
      <c r="A12" s="20">
        <v>15221211</v>
      </c>
      <c r="B12" s="21" t="s">
        <v>29</v>
      </c>
      <c r="C12" s="21" t="s">
        <v>16</v>
      </c>
      <c r="D12" s="21" t="s">
        <v>17</v>
      </c>
      <c r="E12" s="21" t="s">
        <v>18</v>
      </c>
      <c r="F12" s="21" t="s">
        <v>19</v>
      </c>
      <c r="G12" s="21">
        <v>2.72</v>
      </c>
      <c r="H12" s="21">
        <v>77.2</v>
      </c>
      <c r="I12" s="19">
        <f t="shared" si="0"/>
        <v>11</v>
      </c>
      <c r="J12">
        <f>VLOOKUP(A12,[1]Sheet1!$A:$E,5,FALSE)</f>
        <v>89.25</v>
      </c>
      <c r="K12">
        <f t="shared" si="1"/>
        <v>80.815</v>
      </c>
      <c r="L12">
        <f t="shared" si="2"/>
        <v>80.82</v>
      </c>
      <c r="M12">
        <f t="shared" si="3"/>
        <v>9</v>
      </c>
      <c r="N12">
        <f>VLOOKUP(A12,[2]Sheet1!$A:$R,18,FALSE)</f>
        <v>0.0657894736842105</v>
      </c>
      <c r="O12">
        <f t="shared" si="4"/>
        <v>0.07</v>
      </c>
      <c r="P12">
        <f t="shared" si="5"/>
        <v>77.27</v>
      </c>
      <c r="Q12">
        <f t="shared" si="6"/>
        <v>11</v>
      </c>
    </row>
    <row r="13" ht="24" spans="1:17">
      <c r="A13" s="20">
        <v>15251290</v>
      </c>
      <c r="B13" s="21" t="s">
        <v>30</v>
      </c>
      <c r="C13" s="21" t="s">
        <v>16</v>
      </c>
      <c r="D13" s="21" t="s">
        <v>17</v>
      </c>
      <c r="E13" s="21" t="s">
        <v>18</v>
      </c>
      <c r="F13" s="21" t="s">
        <v>19</v>
      </c>
      <c r="G13" s="21">
        <v>2.65</v>
      </c>
      <c r="H13" s="21">
        <v>76.5</v>
      </c>
      <c r="I13" s="19">
        <f t="shared" si="0"/>
        <v>12</v>
      </c>
      <c r="J13">
        <f>VLOOKUP(A13,[1]Sheet1!$A:$E,5,FALSE)</f>
        <v>83.3982012366498</v>
      </c>
      <c r="K13">
        <f t="shared" si="1"/>
        <v>78.5694603709949</v>
      </c>
      <c r="L13">
        <f t="shared" si="2"/>
        <v>78.57</v>
      </c>
      <c r="M13">
        <f t="shared" si="3"/>
        <v>12</v>
      </c>
      <c r="N13">
        <f>VLOOKUP(A13,[2]Sheet1!$A:$R,18,FALSE)</f>
        <v>0.5</v>
      </c>
      <c r="O13">
        <f t="shared" si="4"/>
        <v>0.5</v>
      </c>
      <c r="P13">
        <f t="shared" si="5"/>
        <v>77</v>
      </c>
      <c r="Q13">
        <f t="shared" si="6"/>
        <v>12</v>
      </c>
    </row>
    <row r="14" ht="24" spans="1:17">
      <c r="A14" s="20">
        <v>15251311</v>
      </c>
      <c r="B14" s="21" t="s">
        <v>31</v>
      </c>
      <c r="C14" s="21" t="s">
        <v>16</v>
      </c>
      <c r="D14" s="21" t="s">
        <v>17</v>
      </c>
      <c r="E14" s="21" t="s">
        <v>18</v>
      </c>
      <c r="F14" s="21" t="s">
        <v>19</v>
      </c>
      <c r="G14" s="21">
        <v>2.59</v>
      </c>
      <c r="H14" s="21">
        <v>75.9</v>
      </c>
      <c r="I14" s="19">
        <f t="shared" si="0"/>
        <v>13</v>
      </c>
      <c r="J14">
        <f>VLOOKUP(A14,[1]Sheet1!$A:$E,5,FALSE)</f>
        <v>79.8029792017988</v>
      </c>
      <c r="K14">
        <f t="shared" si="1"/>
        <v>77.0708937605396</v>
      </c>
      <c r="L14">
        <f t="shared" si="2"/>
        <v>77.07</v>
      </c>
      <c r="M14">
        <f t="shared" si="3"/>
        <v>13</v>
      </c>
      <c r="N14">
        <f>VLOOKUP(A14,[2]Sheet1!$A:$R,18,FALSE)</f>
        <v>0</v>
      </c>
      <c r="O14">
        <f t="shared" si="4"/>
        <v>0</v>
      </c>
      <c r="P14">
        <f t="shared" si="5"/>
        <v>75.9</v>
      </c>
      <c r="Q14">
        <f t="shared" si="6"/>
        <v>13</v>
      </c>
    </row>
    <row r="15" ht="24" spans="1:17">
      <c r="A15" s="18">
        <v>15251117</v>
      </c>
      <c r="B15" s="19" t="s">
        <v>32</v>
      </c>
      <c r="C15" s="19" t="s">
        <v>16</v>
      </c>
      <c r="D15" s="19" t="s">
        <v>17</v>
      </c>
      <c r="E15" s="19" t="s">
        <v>18</v>
      </c>
      <c r="F15" s="19" t="s">
        <v>19</v>
      </c>
      <c r="G15" s="19">
        <v>2.33</v>
      </c>
      <c r="H15" s="19">
        <v>73.3</v>
      </c>
      <c r="I15" s="19">
        <f t="shared" si="0"/>
        <v>14</v>
      </c>
      <c r="J15">
        <f>VLOOKUP(A15,[1]Sheet1!$A:$E,5,FALSE)</f>
        <v>85.1105025421695</v>
      </c>
      <c r="K15">
        <f t="shared" si="1"/>
        <v>76.8431507626509</v>
      </c>
      <c r="L15">
        <f t="shared" si="2"/>
        <v>76.84</v>
      </c>
      <c r="M15">
        <f t="shared" si="3"/>
        <v>14</v>
      </c>
      <c r="N15">
        <f>VLOOKUP(A15,[2]Sheet1!$A:$R,18,FALSE)</f>
        <v>0</v>
      </c>
      <c r="O15">
        <f t="shared" si="4"/>
        <v>0</v>
      </c>
      <c r="P15">
        <f t="shared" si="5"/>
        <v>73.3</v>
      </c>
      <c r="Q15">
        <f t="shared" si="6"/>
        <v>14</v>
      </c>
    </row>
    <row r="16" ht="24" spans="1:17">
      <c r="A16" s="18">
        <v>15251206</v>
      </c>
      <c r="B16" s="19" t="s">
        <v>33</v>
      </c>
      <c r="C16" s="19" t="s">
        <v>16</v>
      </c>
      <c r="D16" s="19" t="s">
        <v>17</v>
      </c>
      <c r="E16" s="19" t="s">
        <v>18</v>
      </c>
      <c r="F16" s="19" t="s">
        <v>19</v>
      </c>
      <c r="G16" s="19">
        <v>2.28</v>
      </c>
      <c r="H16" s="19">
        <v>72.8</v>
      </c>
      <c r="I16" s="19">
        <f t="shared" si="0"/>
        <v>15</v>
      </c>
      <c r="J16">
        <f>VLOOKUP(A16,[1]Sheet1!$A:$E,5,FALSE)</f>
        <v>79.2290944123314</v>
      </c>
      <c r="K16">
        <f t="shared" si="1"/>
        <v>74.7287283236994</v>
      </c>
      <c r="L16">
        <f t="shared" si="2"/>
        <v>74.73</v>
      </c>
      <c r="M16">
        <f t="shared" si="3"/>
        <v>16</v>
      </c>
      <c r="N16">
        <f>VLOOKUP(A16,[2]Sheet1!$A:$R,18,FALSE)</f>
        <v>0</v>
      </c>
      <c r="O16">
        <f t="shared" si="4"/>
        <v>0</v>
      </c>
      <c r="P16">
        <f t="shared" si="5"/>
        <v>72.8</v>
      </c>
      <c r="Q16">
        <f t="shared" si="6"/>
        <v>15</v>
      </c>
    </row>
    <row r="17" ht="24" spans="1:17">
      <c r="A17" s="18">
        <v>15251216</v>
      </c>
      <c r="B17" s="19" t="s">
        <v>34</v>
      </c>
      <c r="C17" s="19" t="s">
        <v>16</v>
      </c>
      <c r="D17" s="19" t="s">
        <v>17</v>
      </c>
      <c r="E17" s="19" t="s">
        <v>18</v>
      </c>
      <c r="F17" s="19" t="s">
        <v>19</v>
      </c>
      <c r="G17" s="19">
        <v>2.09</v>
      </c>
      <c r="H17" s="19">
        <v>70.9</v>
      </c>
      <c r="I17" s="19">
        <f t="shared" si="0"/>
        <v>16</v>
      </c>
      <c r="J17">
        <f>VLOOKUP(A17,[1]Sheet1!$A:$E,5,FALSE)</f>
        <v>87.3957610789981</v>
      </c>
      <c r="K17">
        <f t="shared" si="1"/>
        <v>75.8487283236994</v>
      </c>
      <c r="L17">
        <f t="shared" si="2"/>
        <v>75.85</v>
      </c>
      <c r="M17">
        <f t="shared" si="3"/>
        <v>15</v>
      </c>
      <c r="N17">
        <f>VLOOKUP(A17,[2]Sheet1!$A:$R,18,FALSE)</f>
        <v>0</v>
      </c>
      <c r="O17">
        <f t="shared" si="4"/>
        <v>0</v>
      </c>
      <c r="P17">
        <f t="shared" si="5"/>
        <v>70.9</v>
      </c>
      <c r="Q17">
        <f t="shared" si="6"/>
        <v>16</v>
      </c>
    </row>
  </sheetData>
  <sortState ref="A2:Q17">
    <sortCondition ref="P2" descending="1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8"/>
  <sheetViews>
    <sheetView workbookViewId="0">
      <selection activeCell="G1" sqref="G1"/>
    </sheetView>
  </sheetViews>
  <sheetFormatPr defaultColWidth="9" defaultRowHeight="13.5"/>
  <cols>
    <col min="2" max="2" width="15.75" customWidth="1"/>
    <col min="4" max="4" width="26.75" customWidth="1"/>
    <col min="8" max="8" width="6.25" customWidth="1"/>
    <col min="9" max="9" width="15.75" customWidth="1"/>
    <col min="10" max="10" width="13.625" customWidth="1"/>
    <col min="11" max="11" width="14.5" customWidth="1"/>
    <col min="12" max="12" width="12" customWidth="1"/>
    <col min="13" max="13" width="12.625"/>
    <col min="14" max="14" width="12.625" customWidth="1"/>
    <col min="15" max="15" width="11.75" customWidth="1"/>
    <col min="16" max="16" width="11.5" customWidth="1"/>
  </cols>
  <sheetData>
    <row r="1" ht="30" customHeight="1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3" t="s">
        <v>7</v>
      </c>
      <c r="H1" s="3" t="s">
        <v>8</v>
      </c>
      <c r="I1" s="3" t="s">
        <v>9</v>
      </c>
      <c r="J1" s="8" t="s">
        <v>10</v>
      </c>
      <c r="K1" s="8" t="s">
        <v>10</v>
      </c>
      <c r="L1" s="8" t="s">
        <v>11</v>
      </c>
      <c r="M1" s="8" t="s">
        <v>12</v>
      </c>
      <c r="N1" s="8" t="s">
        <v>12</v>
      </c>
      <c r="O1" s="8" t="s">
        <v>13</v>
      </c>
      <c r="P1" s="11" t="s">
        <v>14</v>
      </c>
    </row>
    <row r="2" ht="24" spans="1:16">
      <c r="A2" s="5">
        <v>15251109</v>
      </c>
      <c r="B2" s="4" t="s">
        <v>35</v>
      </c>
      <c r="C2" s="4" t="s">
        <v>16</v>
      </c>
      <c r="D2" s="4" t="s">
        <v>36</v>
      </c>
      <c r="E2" s="4" t="s">
        <v>18</v>
      </c>
      <c r="F2" s="4">
        <v>4.34</v>
      </c>
      <c r="G2" s="4">
        <v>93.4</v>
      </c>
      <c r="H2" s="4">
        <f>RANK(G2,$G$2:$G$58)</f>
        <v>1</v>
      </c>
      <c r="I2" s="4">
        <f>VLOOKUP(A2,[1]Sheet1!$A:$E,5,FALSE)</f>
        <v>100.279029100893</v>
      </c>
      <c r="J2">
        <f>G2*0.7+I2*0.3</f>
        <v>95.4637087302679</v>
      </c>
      <c r="K2">
        <f>ROUND(J2,2)</f>
        <v>95.46</v>
      </c>
      <c r="L2">
        <f>RANK(K2,$K$2:$K$117)</f>
        <v>1</v>
      </c>
      <c r="M2">
        <f>VLOOKUP(A2,[2]Sheet1!$A:$R,18,FALSE)</f>
        <v>0.635069817400644</v>
      </c>
      <c r="N2">
        <f>ROUND(M2,2)</f>
        <v>0.64</v>
      </c>
      <c r="O2">
        <f>G2+N2</f>
        <v>94.04</v>
      </c>
      <c r="P2">
        <f>RANK(O2,$O$2:$O$58)</f>
        <v>1</v>
      </c>
    </row>
    <row r="3" ht="24" spans="1:16">
      <c r="A3" s="5">
        <v>15251218</v>
      </c>
      <c r="B3" s="4" t="s">
        <v>37</v>
      </c>
      <c r="C3" s="4" t="s">
        <v>16</v>
      </c>
      <c r="D3" s="4" t="s">
        <v>36</v>
      </c>
      <c r="E3" s="4" t="s">
        <v>18</v>
      </c>
      <c r="F3" s="4">
        <v>4.26</v>
      </c>
      <c r="G3" s="4">
        <v>92.6</v>
      </c>
      <c r="H3" s="4">
        <f t="shared" ref="H3:H34" si="0">RANK(G3,$G$2:$G$58)</f>
        <v>2</v>
      </c>
      <c r="I3" s="4">
        <f>VLOOKUP(A3,[1]Sheet1!$A:$E,5,FALSE)</f>
        <v>89.2290944123314</v>
      </c>
      <c r="J3">
        <f t="shared" ref="J3:J34" si="1">G3*0.7+I3*0.3</f>
        <v>91.5887283236994</v>
      </c>
      <c r="K3">
        <f t="shared" ref="K3:K34" si="2">ROUND(J3,2)</f>
        <v>91.59</v>
      </c>
      <c r="L3">
        <f t="shared" ref="L3:L34" si="3">RANK(K3,$K$2:$K$117)</f>
        <v>4</v>
      </c>
      <c r="M3">
        <f>VLOOKUP(A3,[2]Sheet1!$A:$R,18,FALSE)</f>
        <v>0.188238453276047</v>
      </c>
      <c r="N3">
        <f t="shared" ref="N3:N34" si="4">ROUND(M3,2)</f>
        <v>0.19</v>
      </c>
      <c r="O3">
        <f t="shared" ref="O3:O34" si="5">G3+N3</f>
        <v>92.79</v>
      </c>
      <c r="P3">
        <f t="shared" ref="P3:P34" si="6">RANK(O3,$O$2:$O$58)</f>
        <v>2</v>
      </c>
    </row>
    <row r="4" ht="24" spans="1:16">
      <c r="A4" s="5">
        <v>15251122</v>
      </c>
      <c r="B4" s="4" t="s">
        <v>38</v>
      </c>
      <c r="C4" s="4" t="s">
        <v>16</v>
      </c>
      <c r="D4" s="4" t="s">
        <v>36</v>
      </c>
      <c r="E4" s="4" t="s">
        <v>18</v>
      </c>
      <c r="F4" s="4">
        <v>4.17</v>
      </c>
      <c r="G4" s="4">
        <v>91.7</v>
      </c>
      <c r="H4" s="4">
        <f t="shared" si="0"/>
        <v>3</v>
      </c>
      <c r="I4" s="4">
        <f>VLOOKUP(A4,[1]Sheet1!$A:$E,5,FALSE)</f>
        <v>95.758793324943</v>
      </c>
      <c r="J4">
        <f t="shared" si="1"/>
        <v>92.9176379974829</v>
      </c>
      <c r="K4">
        <f t="shared" si="2"/>
        <v>92.92</v>
      </c>
      <c r="L4">
        <f t="shared" si="3"/>
        <v>2</v>
      </c>
      <c r="M4">
        <f>VLOOKUP(A4,[2]Sheet1!$A:$R,18,FALSE)</f>
        <v>0.503490870032223</v>
      </c>
      <c r="N4">
        <f t="shared" si="4"/>
        <v>0.5</v>
      </c>
      <c r="O4">
        <f t="shared" si="5"/>
        <v>92.2</v>
      </c>
      <c r="P4">
        <f t="shared" si="6"/>
        <v>3</v>
      </c>
    </row>
    <row r="5" ht="24" spans="1:16">
      <c r="A5" s="5">
        <v>15251312</v>
      </c>
      <c r="B5" s="4" t="s">
        <v>39</v>
      </c>
      <c r="C5" s="4" t="s">
        <v>16</v>
      </c>
      <c r="D5" s="4" t="s">
        <v>36</v>
      </c>
      <c r="E5" s="4" t="s">
        <v>18</v>
      </c>
      <c r="F5" s="4">
        <v>4.14</v>
      </c>
      <c r="G5" s="4">
        <v>91.4</v>
      </c>
      <c r="H5" s="4">
        <f t="shared" si="0"/>
        <v>4</v>
      </c>
      <c r="I5" s="4">
        <f>VLOOKUP(A5,[1]Sheet1!$A:$E,5,FALSE)</f>
        <v>87.9648679033165</v>
      </c>
      <c r="J5">
        <f t="shared" si="1"/>
        <v>90.3694603709949</v>
      </c>
      <c r="K5">
        <f t="shared" si="2"/>
        <v>90.37</v>
      </c>
      <c r="L5">
        <f t="shared" si="3"/>
        <v>9</v>
      </c>
      <c r="M5">
        <f>VLOOKUP(A5,[2]Sheet1!$A:$R,18,FALSE)</f>
        <v>0.131578947368421</v>
      </c>
      <c r="N5">
        <f t="shared" si="4"/>
        <v>0.13</v>
      </c>
      <c r="O5">
        <f t="shared" si="5"/>
        <v>91.53</v>
      </c>
      <c r="P5">
        <f t="shared" si="6"/>
        <v>4</v>
      </c>
    </row>
    <row r="6" ht="24" spans="1:16">
      <c r="A6" s="5">
        <v>15251172</v>
      </c>
      <c r="B6" s="4" t="s">
        <v>40</v>
      </c>
      <c r="C6" s="4" t="s">
        <v>16</v>
      </c>
      <c r="D6" s="4" t="s">
        <v>36</v>
      </c>
      <c r="E6" s="4" t="s">
        <v>18</v>
      </c>
      <c r="F6" s="4">
        <v>4.12</v>
      </c>
      <c r="G6" s="4">
        <v>91.2</v>
      </c>
      <c r="H6" s="4">
        <f t="shared" si="0"/>
        <v>5</v>
      </c>
      <c r="I6" s="4">
        <f>VLOOKUP(A6,[1]Sheet1!$A:$E,5,FALSE)</f>
        <v>88.7009803921569</v>
      </c>
      <c r="J6">
        <f t="shared" si="1"/>
        <v>90.4502941176471</v>
      </c>
      <c r="K6">
        <f t="shared" si="2"/>
        <v>90.45</v>
      </c>
      <c r="L6">
        <f t="shared" si="3"/>
        <v>8</v>
      </c>
      <c r="M6">
        <f>VLOOKUP(A6,[2]Sheet1!$A:$R,18,FALSE)</f>
        <v>0.197368421052632</v>
      </c>
      <c r="N6">
        <f t="shared" si="4"/>
        <v>0.2</v>
      </c>
      <c r="O6">
        <f t="shared" si="5"/>
        <v>91.4</v>
      </c>
      <c r="P6">
        <f t="shared" si="6"/>
        <v>5</v>
      </c>
    </row>
    <row r="7" ht="24" spans="1:16">
      <c r="A7" s="6">
        <v>15221021</v>
      </c>
      <c r="B7" s="7" t="s">
        <v>41</v>
      </c>
      <c r="C7" s="7" t="s">
        <v>16</v>
      </c>
      <c r="D7" s="7" t="s">
        <v>36</v>
      </c>
      <c r="E7" s="7" t="s">
        <v>18</v>
      </c>
      <c r="F7" s="7">
        <v>4.02</v>
      </c>
      <c r="G7" s="7">
        <v>90.2</v>
      </c>
      <c r="H7" s="7">
        <f t="shared" si="0"/>
        <v>7</v>
      </c>
      <c r="I7" s="7">
        <f>VLOOKUP(A7,[1]Sheet1!$A:$E,5,FALSE)</f>
        <v>99.25</v>
      </c>
      <c r="J7" s="12">
        <f t="shared" si="1"/>
        <v>92.915</v>
      </c>
      <c r="K7" s="12">
        <f t="shared" si="2"/>
        <v>92.92</v>
      </c>
      <c r="L7" s="12">
        <f t="shared" si="3"/>
        <v>2</v>
      </c>
      <c r="M7" s="12">
        <f>VLOOKUP(A7,[2]Sheet1!$A:$R,18,FALSE)</f>
        <v>0.442266380236305</v>
      </c>
      <c r="N7" s="12">
        <f t="shared" si="4"/>
        <v>0.44</v>
      </c>
      <c r="O7" s="12">
        <f t="shared" si="5"/>
        <v>90.64</v>
      </c>
      <c r="P7">
        <f t="shared" si="6"/>
        <v>6</v>
      </c>
    </row>
    <row r="8" ht="24" spans="1:16">
      <c r="A8" s="6">
        <v>15251230</v>
      </c>
      <c r="B8" s="7" t="s">
        <v>42</v>
      </c>
      <c r="C8" s="7" t="s">
        <v>16</v>
      </c>
      <c r="D8" s="7" t="s">
        <v>36</v>
      </c>
      <c r="E8" s="7" t="s">
        <v>18</v>
      </c>
      <c r="F8" s="7">
        <v>4.03</v>
      </c>
      <c r="G8" s="7">
        <v>90.3</v>
      </c>
      <c r="H8" s="7">
        <f t="shared" si="0"/>
        <v>6</v>
      </c>
      <c r="I8" s="7">
        <f>VLOOKUP(A8,[1]Sheet1!$A:$E,5,FALSE)</f>
        <v>90.8333333333333</v>
      </c>
      <c r="J8" s="12">
        <f t="shared" si="1"/>
        <v>90.46</v>
      </c>
      <c r="K8" s="12">
        <f t="shared" si="2"/>
        <v>90.46</v>
      </c>
      <c r="L8" s="12">
        <f t="shared" si="3"/>
        <v>7</v>
      </c>
      <c r="M8" s="12">
        <f>VLOOKUP(A8,[2]Sheet1!$A:$R,18,FALSE)</f>
        <v>0.223415682062299</v>
      </c>
      <c r="N8" s="12">
        <f t="shared" si="4"/>
        <v>0.22</v>
      </c>
      <c r="O8" s="12">
        <f t="shared" si="5"/>
        <v>90.52</v>
      </c>
      <c r="P8">
        <f t="shared" si="6"/>
        <v>7</v>
      </c>
    </row>
    <row r="9" ht="24" spans="1:16">
      <c r="A9" s="5">
        <v>15251225</v>
      </c>
      <c r="B9" s="4" t="s">
        <v>43</v>
      </c>
      <c r="C9" s="4" t="s">
        <v>16</v>
      </c>
      <c r="D9" s="4" t="s">
        <v>36</v>
      </c>
      <c r="E9" s="4" t="s">
        <v>18</v>
      </c>
      <c r="F9" s="4">
        <v>3.95</v>
      </c>
      <c r="G9" s="4">
        <v>89.5</v>
      </c>
      <c r="H9" s="4">
        <f t="shared" si="0"/>
        <v>8</v>
      </c>
      <c r="I9" s="4">
        <f>VLOOKUP(A9,[1]Sheet1!$A:$E,5,FALSE)</f>
        <v>84.3333333333333</v>
      </c>
      <c r="J9">
        <f t="shared" si="1"/>
        <v>87.95</v>
      </c>
      <c r="K9">
        <f t="shared" si="2"/>
        <v>87.95</v>
      </c>
      <c r="L9">
        <f t="shared" si="3"/>
        <v>17</v>
      </c>
      <c r="M9">
        <f>VLOOKUP(A9,[2]Sheet1!$A:$R,18,FALSE)</f>
        <v>0</v>
      </c>
      <c r="N9">
        <f t="shared" si="4"/>
        <v>0</v>
      </c>
      <c r="O9">
        <f t="shared" si="5"/>
        <v>89.5</v>
      </c>
      <c r="P9">
        <f t="shared" si="6"/>
        <v>8</v>
      </c>
    </row>
    <row r="10" ht="24" spans="1:16">
      <c r="A10" s="5">
        <v>15251006</v>
      </c>
      <c r="B10" s="4" t="s">
        <v>44</v>
      </c>
      <c r="C10" s="4" t="s">
        <v>16</v>
      </c>
      <c r="D10" s="4" t="s">
        <v>36</v>
      </c>
      <c r="E10" s="4" t="s">
        <v>18</v>
      </c>
      <c r="F10" s="4">
        <v>3.91</v>
      </c>
      <c r="G10" s="4">
        <v>89.1</v>
      </c>
      <c r="H10" s="4">
        <f t="shared" si="0"/>
        <v>9</v>
      </c>
      <c r="I10" s="4">
        <f>VLOOKUP(A10,[1]Sheet1!$A:$E,5,FALSE)</f>
        <v>87.4408211532059</v>
      </c>
      <c r="J10">
        <f t="shared" si="1"/>
        <v>88.6022463459618</v>
      </c>
      <c r="K10">
        <f t="shared" si="2"/>
        <v>88.6</v>
      </c>
      <c r="L10">
        <f t="shared" si="3"/>
        <v>15</v>
      </c>
      <c r="M10">
        <f>VLOOKUP(A10,[2]Sheet1!$A:$R,18,FALSE)</f>
        <v>0</v>
      </c>
      <c r="N10">
        <f t="shared" si="4"/>
        <v>0</v>
      </c>
      <c r="O10">
        <f t="shared" si="5"/>
        <v>89.1</v>
      </c>
      <c r="P10">
        <f t="shared" si="6"/>
        <v>9</v>
      </c>
    </row>
    <row r="11" ht="24" spans="1:16">
      <c r="A11" s="6">
        <v>15251040</v>
      </c>
      <c r="B11" s="7" t="s">
        <v>45</v>
      </c>
      <c r="C11" s="7" t="s">
        <v>16</v>
      </c>
      <c r="D11" s="7" t="s">
        <v>36</v>
      </c>
      <c r="E11" s="7" t="s">
        <v>18</v>
      </c>
      <c r="F11" s="7">
        <v>3.89</v>
      </c>
      <c r="G11" s="7">
        <v>88.9</v>
      </c>
      <c r="H11" s="7">
        <f t="shared" si="0"/>
        <v>10</v>
      </c>
      <c r="I11" s="7">
        <f>VLOOKUP(A11,[1]Sheet1!$A:$E,5,FALSE)</f>
        <v>95.6939518873535</v>
      </c>
      <c r="J11" s="12">
        <f t="shared" si="1"/>
        <v>90.938185566206</v>
      </c>
      <c r="K11" s="12">
        <f t="shared" si="2"/>
        <v>90.94</v>
      </c>
      <c r="L11" s="12">
        <f t="shared" si="3"/>
        <v>6</v>
      </c>
      <c r="M11" s="12">
        <f>VLOOKUP(A11,[2]Sheet1!$A:$R,18,FALSE)</f>
        <v>0.188238453276047</v>
      </c>
      <c r="N11" s="12">
        <f t="shared" si="4"/>
        <v>0.19</v>
      </c>
      <c r="O11" s="12">
        <f t="shared" si="5"/>
        <v>89.09</v>
      </c>
      <c r="P11">
        <f t="shared" si="6"/>
        <v>10</v>
      </c>
    </row>
    <row r="12" ht="24" spans="1:16">
      <c r="A12" s="6">
        <v>15251021</v>
      </c>
      <c r="B12" s="7" t="s">
        <v>46</v>
      </c>
      <c r="C12" s="7" t="s">
        <v>16</v>
      </c>
      <c r="D12" s="7" t="s">
        <v>36</v>
      </c>
      <c r="E12" s="7" t="s">
        <v>18</v>
      </c>
      <c r="F12" s="7">
        <v>3.89</v>
      </c>
      <c r="G12" s="7">
        <v>88.9</v>
      </c>
      <c r="H12" s="7">
        <f t="shared" si="0"/>
        <v>10</v>
      </c>
      <c r="I12" s="7">
        <f>VLOOKUP(A12,[1]Sheet1!$A:$E,5,FALSE)</f>
        <v>92.3916678684516</v>
      </c>
      <c r="J12" s="12">
        <f t="shared" si="1"/>
        <v>89.9475003605355</v>
      </c>
      <c r="K12" s="12">
        <f t="shared" si="2"/>
        <v>89.95</v>
      </c>
      <c r="L12" s="12">
        <f t="shared" si="3"/>
        <v>11</v>
      </c>
      <c r="M12" s="12">
        <f>VLOOKUP(A12,[2]Sheet1!$A:$R,18,FALSE)</f>
        <v>0.183673469387755</v>
      </c>
      <c r="N12" s="12">
        <f t="shared" si="4"/>
        <v>0.18</v>
      </c>
      <c r="O12" s="12">
        <f t="shared" si="5"/>
        <v>89.08</v>
      </c>
      <c r="P12">
        <f t="shared" si="6"/>
        <v>11</v>
      </c>
    </row>
    <row r="13" ht="24" spans="1:16">
      <c r="A13" s="5">
        <v>15231209</v>
      </c>
      <c r="B13" s="4" t="s">
        <v>47</v>
      </c>
      <c r="C13" s="4" t="s">
        <v>16</v>
      </c>
      <c r="D13" s="4" t="s">
        <v>36</v>
      </c>
      <c r="E13" s="4" t="s">
        <v>18</v>
      </c>
      <c r="F13" s="4">
        <v>3.89</v>
      </c>
      <c r="G13" s="4">
        <v>88.9</v>
      </c>
      <c r="H13" s="4">
        <f t="shared" si="0"/>
        <v>10</v>
      </c>
      <c r="I13" s="4">
        <f>VLOOKUP(A13,[1]Sheet1!$A:$E,5,FALSE)</f>
        <v>92.6927353172497</v>
      </c>
      <c r="J13">
        <f t="shared" si="1"/>
        <v>90.0378205951749</v>
      </c>
      <c r="K13">
        <f t="shared" si="2"/>
        <v>90.04</v>
      </c>
      <c r="L13">
        <f t="shared" si="3"/>
        <v>10</v>
      </c>
      <c r="M13">
        <f>VLOOKUP(A13,[2]Sheet1!$A:$R,18,FALSE)</f>
        <v>0.0657894736842105</v>
      </c>
      <c r="N13">
        <f t="shared" si="4"/>
        <v>0.07</v>
      </c>
      <c r="O13">
        <f t="shared" si="5"/>
        <v>88.97</v>
      </c>
      <c r="P13">
        <f t="shared" si="6"/>
        <v>12</v>
      </c>
    </row>
    <row r="14" ht="24" spans="1:16">
      <c r="A14" s="5">
        <v>15251257</v>
      </c>
      <c r="B14" s="4" t="s">
        <v>48</v>
      </c>
      <c r="C14" s="7" t="s">
        <v>16</v>
      </c>
      <c r="D14" s="4" t="s">
        <v>36</v>
      </c>
      <c r="E14" s="4" t="s">
        <v>18</v>
      </c>
      <c r="F14" s="4">
        <v>3.82</v>
      </c>
      <c r="G14" s="4">
        <v>88.2</v>
      </c>
      <c r="H14" s="4">
        <f t="shared" si="0"/>
        <v>13</v>
      </c>
      <c r="I14" s="4">
        <f>VLOOKUP(A14,[1]Sheet1!$A:$E,5,FALSE)</f>
        <v>90.254501216545</v>
      </c>
      <c r="J14">
        <f t="shared" si="1"/>
        <v>88.8163503649635</v>
      </c>
      <c r="K14">
        <f t="shared" si="2"/>
        <v>88.82</v>
      </c>
      <c r="L14">
        <f t="shared" si="3"/>
        <v>13</v>
      </c>
      <c r="M14">
        <f>VLOOKUP(A14,[2]Sheet1!$A:$R,18,FALSE)</f>
        <v>0.127013963480129</v>
      </c>
      <c r="N14">
        <f t="shared" si="4"/>
        <v>0.13</v>
      </c>
      <c r="O14">
        <f t="shared" si="5"/>
        <v>88.33</v>
      </c>
      <c r="P14">
        <f t="shared" si="6"/>
        <v>13</v>
      </c>
    </row>
    <row r="15" ht="24" spans="1:16">
      <c r="A15" s="5">
        <v>15221117</v>
      </c>
      <c r="B15" s="4" t="s">
        <v>49</v>
      </c>
      <c r="C15" s="7" t="s">
        <v>16</v>
      </c>
      <c r="D15" s="4" t="s">
        <v>36</v>
      </c>
      <c r="E15" s="4" t="s">
        <v>18</v>
      </c>
      <c r="F15" s="4">
        <v>3.79</v>
      </c>
      <c r="G15" s="4">
        <v>87.9</v>
      </c>
      <c r="H15" s="4">
        <f t="shared" si="0"/>
        <v>14</v>
      </c>
      <c r="I15" s="4">
        <f>VLOOKUP(A15,[1]Sheet1!$A:$E,5,FALSE)</f>
        <v>91.2810689839879</v>
      </c>
      <c r="J15">
        <f t="shared" si="1"/>
        <v>88.9143206951964</v>
      </c>
      <c r="K15">
        <f t="shared" si="2"/>
        <v>88.91</v>
      </c>
      <c r="L15">
        <f t="shared" si="3"/>
        <v>12</v>
      </c>
      <c r="M15">
        <f>VLOOKUP(A15,[2]Sheet1!$A:$R,18,FALSE)</f>
        <v>0</v>
      </c>
      <c r="N15">
        <f t="shared" si="4"/>
        <v>0</v>
      </c>
      <c r="O15">
        <f t="shared" si="5"/>
        <v>87.9</v>
      </c>
      <c r="P15">
        <f t="shared" si="6"/>
        <v>14</v>
      </c>
    </row>
    <row r="16" ht="24" spans="1:16">
      <c r="A16" s="5">
        <v>15251308</v>
      </c>
      <c r="B16" s="4" t="s">
        <v>50</v>
      </c>
      <c r="C16" s="7" t="s">
        <v>16</v>
      </c>
      <c r="D16" s="4" t="s">
        <v>36</v>
      </c>
      <c r="E16" s="4" t="s">
        <v>18</v>
      </c>
      <c r="F16" s="4">
        <v>3.75</v>
      </c>
      <c r="G16" s="4">
        <v>87.5</v>
      </c>
      <c r="H16" s="4">
        <f t="shared" si="0"/>
        <v>15</v>
      </c>
      <c r="I16" s="4">
        <f>VLOOKUP(A16,[1]Sheet1!$A:$E,5,FALSE)</f>
        <v>81.4696458684654</v>
      </c>
      <c r="J16">
        <f t="shared" si="1"/>
        <v>85.6908937605396</v>
      </c>
      <c r="K16">
        <f t="shared" si="2"/>
        <v>85.69</v>
      </c>
      <c r="L16">
        <f t="shared" si="3"/>
        <v>27</v>
      </c>
      <c r="M16">
        <f>VLOOKUP(A16,[2]Sheet1!$A:$R,18,FALSE)</f>
        <v>0</v>
      </c>
      <c r="N16">
        <f t="shared" si="4"/>
        <v>0</v>
      </c>
      <c r="O16">
        <f t="shared" si="5"/>
        <v>87.5</v>
      </c>
      <c r="P16">
        <f t="shared" si="6"/>
        <v>15</v>
      </c>
    </row>
    <row r="17" ht="24" spans="1:16">
      <c r="A17" s="5">
        <v>15251034</v>
      </c>
      <c r="B17" s="4" t="s">
        <v>51</v>
      </c>
      <c r="C17" s="7" t="s">
        <v>16</v>
      </c>
      <c r="D17" s="4" t="s">
        <v>36</v>
      </c>
      <c r="E17" s="4" t="s">
        <v>18</v>
      </c>
      <c r="F17" s="4">
        <v>3.73</v>
      </c>
      <c r="G17" s="4">
        <v>87.3</v>
      </c>
      <c r="H17" s="4">
        <f t="shared" si="0"/>
        <v>16</v>
      </c>
      <c r="I17" s="4">
        <f>VLOOKUP(A17,[1]Sheet1!$A:$E,5,FALSE)</f>
        <v>92.333019891688</v>
      </c>
      <c r="J17">
        <f t="shared" si="1"/>
        <v>88.8099059675064</v>
      </c>
      <c r="K17">
        <f t="shared" si="2"/>
        <v>88.81</v>
      </c>
      <c r="L17">
        <f t="shared" si="3"/>
        <v>14</v>
      </c>
      <c r="M17">
        <f>VLOOKUP(A17,[2]Sheet1!$A:$R,18,FALSE)</f>
        <v>0.0657894736842105</v>
      </c>
      <c r="N17">
        <f t="shared" si="4"/>
        <v>0.07</v>
      </c>
      <c r="O17">
        <f t="shared" si="5"/>
        <v>87.37</v>
      </c>
      <c r="P17">
        <f t="shared" si="6"/>
        <v>16</v>
      </c>
    </row>
    <row r="18" ht="24" spans="1:16">
      <c r="A18" s="5">
        <v>15221225</v>
      </c>
      <c r="B18" s="4" t="s">
        <v>52</v>
      </c>
      <c r="C18" s="7" t="s">
        <v>16</v>
      </c>
      <c r="D18" s="4" t="s">
        <v>36</v>
      </c>
      <c r="E18" s="4" t="s">
        <v>18</v>
      </c>
      <c r="F18" s="4">
        <v>3.73</v>
      </c>
      <c r="G18" s="4">
        <v>87.3</v>
      </c>
      <c r="H18" s="4">
        <f t="shared" si="0"/>
        <v>16</v>
      </c>
      <c r="I18" s="4">
        <f>VLOOKUP(A18,[1]Sheet1!$A:$E,5,FALSE)</f>
        <v>89.5593911191464</v>
      </c>
      <c r="J18">
        <f t="shared" si="1"/>
        <v>87.9778173357439</v>
      </c>
      <c r="K18">
        <f t="shared" si="2"/>
        <v>87.98</v>
      </c>
      <c r="L18">
        <f t="shared" si="3"/>
        <v>16</v>
      </c>
      <c r="M18">
        <f>VLOOKUP(A18,[2]Sheet1!$A:$R,18,FALSE)</f>
        <v>0</v>
      </c>
      <c r="N18">
        <f t="shared" si="4"/>
        <v>0</v>
      </c>
      <c r="O18">
        <f t="shared" si="5"/>
        <v>87.3</v>
      </c>
      <c r="P18">
        <f t="shared" si="6"/>
        <v>17</v>
      </c>
    </row>
    <row r="19" ht="24" spans="1:16">
      <c r="A19" s="5">
        <v>15251203</v>
      </c>
      <c r="B19" s="4" t="s">
        <v>53</v>
      </c>
      <c r="C19" s="7" t="s">
        <v>16</v>
      </c>
      <c r="D19" s="4" t="s">
        <v>36</v>
      </c>
      <c r="E19" s="4" t="s">
        <v>18</v>
      </c>
      <c r="F19" s="4">
        <v>3.71</v>
      </c>
      <c r="G19" s="4">
        <v>87.1</v>
      </c>
      <c r="H19" s="4">
        <f t="shared" si="0"/>
        <v>18</v>
      </c>
      <c r="I19" s="4">
        <f>VLOOKUP(A19,[1]Sheet1!$A:$E,5,FALSE)</f>
        <v>85.8957610789981</v>
      </c>
      <c r="J19">
        <f t="shared" si="1"/>
        <v>86.7387283236994</v>
      </c>
      <c r="K19">
        <f t="shared" si="2"/>
        <v>86.74</v>
      </c>
      <c r="L19">
        <f t="shared" si="3"/>
        <v>21</v>
      </c>
      <c r="M19">
        <f>VLOOKUP(A19,[2]Sheet1!$A:$R,18,FALSE)</f>
        <v>0</v>
      </c>
      <c r="N19">
        <f t="shared" si="4"/>
        <v>0</v>
      </c>
      <c r="O19">
        <f t="shared" si="5"/>
        <v>87.1</v>
      </c>
      <c r="P19">
        <f t="shared" si="6"/>
        <v>18</v>
      </c>
    </row>
    <row r="20" ht="24" spans="1:16">
      <c r="A20" s="5">
        <v>15221294</v>
      </c>
      <c r="B20" s="4" t="s">
        <v>54</v>
      </c>
      <c r="C20" s="7" t="s">
        <v>16</v>
      </c>
      <c r="D20" s="4" t="s">
        <v>36</v>
      </c>
      <c r="E20" s="4" t="s">
        <v>18</v>
      </c>
      <c r="F20" s="4">
        <v>3.7</v>
      </c>
      <c r="G20" s="4">
        <v>87</v>
      </c>
      <c r="H20" s="4">
        <f t="shared" si="0"/>
        <v>19</v>
      </c>
      <c r="I20" s="4">
        <f>VLOOKUP(A20,[1]Sheet1!$A:$E,5,FALSE)</f>
        <v>89</v>
      </c>
      <c r="J20">
        <f t="shared" si="1"/>
        <v>87.6</v>
      </c>
      <c r="K20">
        <f t="shared" si="2"/>
        <v>87.6</v>
      </c>
      <c r="L20">
        <f t="shared" si="3"/>
        <v>18</v>
      </c>
      <c r="M20">
        <f>VLOOKUP(A20,[2]Sheet1!$A:$R,18,FALSE)</f>
        <v>0.0657894736842105</v>
      </c>
      <c r="N20">
        <f t="shared" si="4"/>
        <v>0.07</v>
      </c>
      <c r="O20">
        <f t="shared" si="5"/>
        <v>87.07</v>
      </c>
      <c r="P20">
        <f t="shared" si="6"/>
        <v>19</v>
      </c>
    </row>
    <row r="21" ht="24" spans="1:16">
      <c r="A21" s="6">
        <v>15251220</v>
      </c>
      <c r="B21" s="7" t="s">
        <v>55</v>
      </c>
      <c r="C21" s="7" t="s">
        <v>16</v>
      </c>
      <c r="D21" s="7" t="s">
        <v>36</v>
      </c>
      <c r="E21" s="7" t="s">
        <v>18</v>
      </c>
      <c r="F21" s="7">
        <v>3.61</v>
      </c>
      <c r="G21" s="7">
        <v>86.1</v>
      </c>
      <c r="H21" s="7">
        <f t="shared" si="0"/>
        <v>22</v>
      </c>
      <c r="I21" s="7">
        <f>VLOOKUP(A21,[1]Sheet1!$A:$E,5,FALSE)</f>
        <v>84.5840077071291</v>
      </c>
      <c r="J21" s="12">
        <f t="shared" si="1"/>
        <v>85.6452023121387</v>
      </c>
      <c r="K21" s="12">
        <f t="shared" si="2"/>
        <v>85.65</v>
      </c>
      <c r="L21" s="12">
        <f t="shared" si="3"/>
        <v>28</v>
      </c>
      <c r="M21" s="12">
        <f>VLOOKUP(A21,[2]Sheet1!$A:$R,18,FALSE)</f>
        <v>0.5</v>
      </c>
      <c r="N21" s="12">
        <f t="shared" si="4"/>
        <v>0.5</v>
      </c>
      <c r="O21" s="12">
        <f t="shared" si="5"/>
        <v>86.6</v>
      </c>
      <c r="P21">
        <f t="shared" si="6"/>
        <v>20</v>
      </c>
    </row>
    <row r="22" ht="24" spans="1:16">
      <c r="A22" s="6">
        <v>15251033</v>
      </c>
      <c r="B22" s="7" t="s">
        <v>56</v>
      </c>
      <c r="C22" s="7" t="s">
        <v>16</v>
      </c>
      <c r="D22" s="7" t="s">
        <v>36</v>
      </c>
      <c r="E22" s="7" t="s">
        <v>18</v>
      </c>
      <c r="F22" s="7">
        <v>3.62</v>
      </c>
      <c r="G22" s="7">
        <v>86.2</v>
      </c>
      <c r="H22" s="7">
        <f t="shared" si="0"/>
        <v>20</v>
      </c>
      <c r="I22" s="7">
        <f>VLOOKUP(A22,[1]Sheet1!$A:$E,5,FALSE)</f>
        <v>87.9923261247996</v>
      </c>
      <c r="J22" s="12">
        <f t="shared" si="1"/>
        <v>86.7376978374399</v>
      </c>
      <c r="K22" s="12">
        <f t="shared" si="2"/>
        <v>86.74</v>
      </c>
      <c r="L22" s="12">
        <f t="shared" si="3"/>
        <v>21</v>
      </c>
      <c r="M22" s="12">
        <f>VLOOKUP(A22,[2]Sheet1!$A:$R,18,FALSE)</f>
        <v>0</v>
      </c>
      <c r="N22" s="12">
        <f t="shared" si="4"/>
        <v>0</v>
      </c>
      <c r="O22" s="12">
        <f t="shared" si="5"/>
        <v>86.2</v>
      </c>
      <c r="P22">
        <f t="shared" si="6"/>
        <v>21</v>
      </c>
    </row>
    <row r="23" ht="24" spans="1:16">
      <c r="A23" s="6">
        <v>15251213</v>
      </c>
      <c r="B23" s="7" t="s">
        <v>57</v>
      </c>
      <c r="C23" s="7" t="s">
        <v>16</v>
      </c>
      <c r="D23" s="7" t="s">
        <v>36</v>
      </c>
      <c r="E23" s="7" t="s">
        <v>18</v>
      </c>
      <c r="F23" s="7">
        <v>3.62</v>
      </c>
      <c r="G23" s="7">
        <v>86.2</v>
      </c>
      <c r="H23" s="7">
        <f t="shared" si="0"/>
        <v>20</v>
      </c>
      <c r="I23" s="7">
        <f>VLOOKUP(A23,[1]Sheet1!$A:$E,5,FALSE)</f>
        <v>83.5678227360308</v>
      </c>
      <c r="J23" s="12">
        <f t="shared" si="1"/>
        <v>85.4103468208092</v>
      </c>
      <c r="K23" s="12">
        <f t="shared" si="2"/>
        <v>85.41</v>
      </c>
      <c r="L23" s="12">
        <f t="shared" si="3"/>
        <v>30</v>
      </c>
      <c r="M23" s="12">
        <f>VLOOKUP(A23,[2]Sheet1!$A:$R,18,FALSE)</f>
        <v>0</v>
      </c>
      <c r="N23" s="12">
        <f t="shared" si="4"/>
        <v>0</v>
      </c>
      <c r="O23" s="12">
        <f t="shared" si="5"/>
        <v>86.2</v>
      </c>
      <c r="P23">
        <f t="shared" si="6"/>
        <v>21</v>
      </c>
    </row>
    <row r="24" ht="24" spans="1:16">
      <c r="A24" s="5">
        <v>15251177</v>
      </c>
      <c r="B24" s="4" t="s">
        <v>58</v>
      </c>
      <c r="C24" s="7" t="s">
        <v>16</v>
      </c>
      <c r="D24" s="4" t="s">
        <v>36</v>
      </c>
      <c r="E24" s="4" t="s">
        <v>18</v>
      </c>
      <c r="F24" s="4">
        <v>3.58</v>
      </c>
      <c r="G24" s="4">
        <v>85.8</v>
      </c>
      <c r="H24" s="4">
        <f t="shared" si="0"/>
        <v>23</v>
      </c>
      <c r="I24" s="4">
        <f>VLOOKUP(A24,[1]Sheet1!$A:$E,5,FALSE)</f>
        <v>86.030637254902</v>
      </c>
      <c r="J24">
        <f t="shared" si="1"/>
        <v>85.8691911764706</v>
      </c>
      <c r="K24">
        <f t="shared" si="2"/>
        <v>85.87</v>
      </c>
      <c r="L24">
        <f t="shared" si="3"/>
        <v>26</v>
      </c>
      <c r="M24">
        <f>VLOOKUP(A24,[2]Sheet1!$A:$R,18,FALSE)</f>
        <v>0</v>
      </c>
      <c r="N24">
        <f t="shared" si="4"/>
        <v>0</v>
      </c>
      <c r="O24">
        <f t="shared" si="5"/>
        <v>85.8</v>
      </c>
      <c r="P24">
        <f t="shared" si="6"/>
        <v>23</v>
      </c>
    </row>
    <row r="25" ht="24" spans="1:16">
      <c r="A25" s="5">
        <v>15251032</v>
      </c>
      <c r="B25" s="4" t="s">
        <v>59</v>
      </c>
      <c r="C25" s="7" t="s">
        <v>16</v>
      </c>
      <c r="D25" s="4" t="s">
        <v>36</v>
      </c>
      <c r="E25" s="4" t="s">
        <v>18</v>
      </c>
      <c r="F25" s="4">
        <v>3.57</v>
      </c>
      <c r="G25" s="4">
        <v>85.7</v>
      </c>
      <c r="H25" s="4">
        <f t="shared" si="0"/>
        <v>24</v>
      </c>
      <c r="I25" s="4">
        <f>VLOOKUP(A25,[1]Sheet1!$A:$E,5,FALSE)</f>
        <v>86.99753841552</v>
      </c>
      <c r="J25">
        <f t="shared" si="1"/>
        <v>86.089261524656</v>
      </c>
      <c r="K25">
        <f t="shared" si="2"/>
        <v>86.09</v>
      </c>
      <c r="L25">
        <f t="shared" si="3"/>
        <v>24</v>
      </c>
      <c r="M25">
        <f>VLOOKUP(A25,[2]Sheet1!$A:$R,18,FALSE)</f>
        <v>0</v>
      </c>
      <c r="N25">
        <f t="shared" si="4"/>
        <v>0</v>
      </c>
      <c r="O25">
        <f t="shared" si="5"/>
        <v>85.7</v>
      </c>
      <c r="P25">
        <f t="shared" si="6"/>
        <v>24</v>
      </c>
    </row>
    <row r="26" ht="24" spans="1:16">
      <c r="A26" s="5">
        <v>15251286</v>
      </c>
      <c r="B26" s="4" t="s">
        <v>60</v>
      </c>
      <c r="C26" s="7" t="s">
        <v>16</v>
      </c>
      <c r="D26" s="4" t="s">
        <v>36</v>
      </c>
      <c r="E26" s="4" t="s">
        <v>18</v>
      </c>
      <c r="F26" s="4">
        <v>3.54</v>
      </c>
      <c r="G26" s="4">
        <v>85.4</v>
      </c>
      <c r="H26" s="4">
        <f t="shared" si="0"/>
        <v>25</v>
      </c>
      <c r="I26" s="4">
        <f>VLOOKUP(A26,[1]Sheet1!$A:$E,5,FALSE)</f>
        <v>79.1363125351321</v>
      </c>
      <c r="J26">
        <f t="shared" si="1"/>
        <v>83.5208937605396</v>
      </c>
      <c r="K26">
        <f t="shared" si="2"/>
        <v>83.52</v>
      </c>
      <c r="L26">
        <f t="shared" si="3"/>
        <v>36</v>
      </c>
      <c r="M26">
        <f>VLOOKUP(A26,[2]Sheet1!$A:$R,18,FALSE)</f>
        <v>0</v>
      </c>
      <c r="N26">
        <f t="shared" si="4"/>
        <v>0</v>
      </c>
      <c r="O26">
        <f t="shared" si="5"/>
        <v>85.4</v>
      </c>
      <c r="P26">
        <f t="shared" si="6"/>
        <v>25</v>
      </c>
    </row>
    <row r="27" ht="24" spans="1:16">
      <c r="A27" s="5">
        <v>15251009</v>
      </c>
      <c r="B27" s="4" t="s">
        <v>61</v>
      </c>
      <c r="C27" s="7" t="s">
        <v>16</v>
      </c>
      <c r="D27" s="4" t="s">
        <v>36</v>
      </c>
      <c r="E27" s="4" t="s">
        <v>18</v>
      </c>
      <c r="F27" s="4">
        <v>3.52</v>
      </c>
      <c r="G27" s="4">
        <v>85.2</v>
      </c>
      <c r="H27" s="4">
        <f t="shared" si="0"/>
        <v>26</v>
      </c>
      <c r="I27" s="4">
        <f>VLOOKUP(A27,[1]Sheet1!$A:$E,5,FALSE)</f>
        <v>83.0997465172231</v>
      </c>
      <c r="J27">
        <f t="shared" si="1"/>
        <v>84.5699239551669</v>
      </c>
      <c r="K27">
        <f t="shared" si="2"/>
        <v>84.57</v>
      </c>
      <c r="L27">
        <f t="shared" si="3"/>
        <v>33</v>
      </c>
      <c r="M27">
        <f>VLOOKUP(A27,[2]Sheet1!$A:$R,18,FALSE)</f>
        <v>0</v>
      </c>
      <c r="N27">
        <f t="shared" si="4"/>
        <v>0</v>
      </c>
      <c r="O27">
        <f t="shared" si="5"/>
        <v>85.2</v>
      </c>
      <c r="P27">
        <f t="shared" si="6"/>
        <v>26</v>
      </c>
    </row>
    <row r="28" ht="24" spans="1:16">
      <c r="A28" s="6">
        <v>15271187</v>
      </c>
      <c r="B28" s="7" t="s">
        <v>62</v>
      </c>
      <c r="C28" s="7" t="s">
        <v>16</v>
      </c>
      <c r="D28" s="7" t="s">
        <v>36</v>
      </c>
      <c r="E28" s="7" t="s">
        <v>18</v>
      </c>
      <c r="F28" s="7">
        <v>3.5</v>
      </c>
      <c r="G28" s="7">
        <v>85</v>
      </c>
      <c r="H28" s="7">
        <f t="shared" si="0"/>
        <v>29</v>
      </c>
      <c r="I28" s="7">
        <f>VLOOKUP(A28,[1]Sheet1!$A:$E,5,FALSE)</f>
        <v>105.661527205459</v>
      </c>
      <c r="J28" s="12">
        <f t="shared" si="1"/>
        <v>91.1984581616377</v>
      </c>
      <c r="K28" s="12">
        <f t="shared" si="2"/>
        <v>91.2</v>
      </c>
      <c r="L28" s="12">
        <f t="shared" si="3"/>
        <v>5</v>
      </c>
      <c r="M28" s="12">
        <f>VLOOKUP(A28,[2]Sheet1!$A:$R,18,FALSE)</f>
        <v>0.192803437164339</v>
      </c>
      <c r="N28" s="12">
        <f t="shared" si="4"/>
        <v>0.19</v>
      </c>
      <c r="O28" s="12">
        <f t="shared" si="5"/>
        <v>85.19</v>
      </c>
      <c r="P28">
        <f t="shared" si="6"/>
        <v>27</v>
      </c>
    </row>
    <row r="29" ht="24" spans="1:16">
      <c r="A29" s="6">
        <v>15251188</v>
      </c>
      <c r="B29" s="7" t="s">
        <v>63</v>
      </c>
      <c r="C29" s="7" t="s">
        <v>16</v>
      </c>
      <c r="D29" s="7" t="s">
        <v>36</v>
      </c>
      <c r="E29" s="7" t="s">
        <v>18</v>
      </c>
      <c r="F29" s="7">
        <v>3.51</v>
      </c>
      <c r="G29" s="7">
        <v>85.1</v>
      </c>
      <c r="H29" s="7">
        <f t="shared" si="0"/>
        <v>27</v>
      </c>
      <c r="I29" s="7">
        <f>VLOOKUP(A29,[1]Sheet1!$A:$E,5,FALSE)</f>
        <v>88.0343137254902</v>
      </c>
      <c r="J29" s="12">
        <f t="shared" si="1"/>
        <v>85.980294117647</v>
      </c>
      <c r="K29" s="12">
        <f t="shared" si="2"/>
        <v>85.98</v>
      </c>
      <c r="L29" s="12">
        <f t="shared" si="3"/>
        <v>25</v>
      </c>
      <c r="M29" s="12">
        <f>VLOOKUP(A29,[2]Sheet1!$A:$R,18,FALSE)</f>
        <v>0.0657894736842105</v>
      </c>
      <c r="N29" s="12">
        <f t="shared" si="4"/>
        <v>0.07</v>
      </c>
      <c r="O29" s="12">
        <f t="shared" si="5"/>
        <v>85.17</v>
      </c>
      <c r="P29">
        <f t="shared" si="6"/>
        <v>28</v>
      </c>
    </row>
    <row r="30" ht="24" spans="1:16">
      <c r="A30" s="6">
        <v>15221074</v>
      </c>
      <c r="B30" s="7" t="s">
        <v>64</v>
      </c>
      <c r="C30" s="7" t="s">
        <v>16</v>
      </c>
      <c r="D30" s="7" t="s">
        <v>36</v>
      </c>
      <c r="E30" s="7" t="s">
        <v>18</v>
      </c>
      <c r="F30" s="7">
        <v>3.51</v>
      </c>
      <c r="G30" s="7">
        <v>85.1</v>
      </c>
      <c r="H30" s="7">
        <f t="shared" si="0"/>
        <v>27</v>
      </c>
      <c r="I30" s="7">
        <f>VLOOKUP(A30,[1]Sheet1!$A:$E,5,FALSE)</f>
        <v>91.75</v>
      </c>
      <c r="J30" s="12">
        <f t="shared" si="1"/>
        <v>87.095</v>
      </c>
      <c r="K30" s="12">
        <f t="shared" si="2"/>
        <v>87.1</v>
      </c>
      <c r="L30" s="12">
        <f t="shared" si="3"/>
        <v>19</v>
      </c>
      <c r="M30" s="12">
        <f>VLOOKUP(A30,[2]Sheet1!$A:$R,18,FALSE)</f>
        <v>0.0657894736842105</v>
      </c>
      <c r="N30" s="12">
        <f t="shared" si="4"/>
        <v>0.07</v>
      </c>
      <c r="O30" s="12">
        <f t="shared" si="5"/>
        <v>85.17</v>
      </c>
      <c r="P30">
        <f t="shared" si="6"/>
        <v>28</v>
      </c>
    </row>
    <row r="31" ht="24" spans="1:16">
      <c r="A31" s="5">
        <v>15221138</v>
      </c>
      <c r="B31" s="4" t="s">
        <v>65</v>
      </c>
      <c r="C31" s="7" t="s">
        <v>16</v>
      </c>
      <c r="D31" s="4" t="s">
        <v>36</v>
      </c>
      <c r="E31" s="4" t="s">
        <v>18</v>
      </c>
      <c r="F31" s="4">
        <v>3.45</v>
      </c>
      <c r="G31" s="4">
        <v>84.5</v>
      </c>
      <c r="H31" s="4">
        <f t="shared" si="0"/>
        <v>30</v>
      </c>
      <c r="I31" s="4">
        <f>VLOOKUP(A31,[1]Sheet1!$A:$E,5,FALSE)</f>
        <v>86.25</v>
      </c>
      <c r="J31">
        <f t="shared" si="1"/>
        <v>85.025</v>
      </c>
      <c r="K31">
        <f t="shared" si="2"/>
        <v>85.03</v>
      </c>
      <c r="L31">
        <f t="shared" si="3"/>
        <v>31</v>
      </c>
      <c r="M31">
        <f>VLOOKUP(A31,[2]Sheet1!$A:$R,18,FALSE)</f>
        <v>0</v>
      </c>
      <c r="N31">
        <f t="shared" si="4"/>
        <v>0</v>
      </c>
      <c r="O31">
        <f t="shared" si="5"/>
        <v>84.5</v>
      </c>
      <c r="P31">
        <f t="shared" si="6"/>
        <v>30</v>
      </c>
    </row>
    <row r="32" ht="24" spans="1:16">
      <c r="A32" s="5">
        <v>15251269</v>
      </c>
      <c r="B32" s="4" t="s">
        <v>66</v>
      </c>
      <c r="C32" s="7" t="s">
        <v>16</v>
      </c>
      <c r="D32" s="4" t="s">
        <v>36</v>
      </c>
      <c r="E32" s="4" t="s">
        <v>18</v>
      </c>
      <c r="F32" s="4">
        <v>3.43</v>
      </c>
      <c r="G32" s="4">
        <v>84.3</v>
      </c>
      <c r="H32" s="4">
        <f t="shared" si="0"/>
        <v>31</v>
      </c>
      <c r="I32" s="4">
        <f>VLOOKUP(A32,[1]Sheet1!$A:$E,5,FALSE)</f>
        <v>78.754501216545</v>
      </c>
      <c r="J32">
        <f t="shared" si="1"/>
        <v>82.6363503649635</v>
      </c>
      <c r="K32">
        <f t="shared" si="2"/>
        <v>82.64</v>
      </c>
      <c r="L32">
        <f t="shared" si="3"/>
        <v>39</v>
      </c>
      <c r="M32">
        <f>VLOOKUP(A32,[2]Sheet1!$A:$R,18,FALSE)</f>
        <v>0</v>
      </c>
      <c r="N32">
        <f t="shared" si="4"/>
        <v>0</v>
      </c>
      <c r="O32">
        <f t="shared" si="5"/>
        <v>84.3</v>
      </c>
      <c r="P32">
        <f t="shared" si="6"/>
        <v>31</v>
      </c>
    </row>
    <row r="33" ht="24" spans="1:16">
      <c r="A33" s="5">
        <v>15251232</v>
      </c>
      <c r="B33" s="4" t="s">
        <v>67</v>
      </c>
      <c r="C33" s="7" t="s">
        <v>16</v>
      </c>
      <c r="D33" s="4" t="s">
        <v>36</v>
      </c>
      <c r="E33" s="4" t="s">
        <v>18</v>
      </c>
      <c r="F33" s="4">
        <v>3.42</v>
      </c>
      <c r="G33" s="4">
        <v>84.2</v>
      </c>
      <c r="H33" s="4">
        <f t="shared" si="0"/>
        <v>32</v>
      </c>
      <c r="I33" s="4">
        <f>VLOOKUP(A33,[1]Sheet1!$A:$E,5,FALSE)</f>
        <v>82</v>
      </c>
      <c r="J33">
        <f t="shared" si="1"/>
        <v>83.54</v>
      </c>
      <c r="K33">
        <f t="shared" si="2"/>
        <v>83.54</v>
      </c>
      <c r="L33">
        <f t="shared" si="3"/>
        <v>35</v>
      </c>
      <c r="M33">
        <f>VLOOKUP(A33,[2]Sheet1!$A:$R,18,FALSE)</f>
        <v>0</v>
      </c>
      <c r="N33">
        <f t="shared" si="4"/>
        <v>0</v>
      </c>
      <c r="O33">
        <f t="shared" si="5"/>
        <v>84.2</v>
      </c>
      <c r="P33">
        <f t="shared" si="6"/>
        <v>32</v>
      </c>
    </row>
    <row r="34" ht="24" spans="1:16">
      <c r="A34" s="5">
        <v>15251054</v>
      </c>
      <c r="B34" s="4" t="s">
        <v>68</v>
      </c>
      <c r="C34" s="7" t="s">
        <v>16</v>
      </c>
      <c r="D34" s="4" t="s">
        <v>36</v>
      </c>
      <c r="E34" s="4" t="s">
        <v>18</v>
      </c>
      <c r="F34" s="4">
        <v>3.4</v>
      </c>
      <c r="G34" s="4">
        <v>84</v>
      </c>
      <c r="H34" s="4">
        <f t="shared" si="0"/>
        <v>33</v>
      </c>
      <c r="I34" s="4">
        <f>VLOOKUP(A34,[1]Sheet1!$A:$E,5,FALSE)</f>
        <v>85.3533963393943</v>
      </c>
      <c r="J34">
        <f t="shared" si="1"/>
        <v>84.4060189018183</v>
      </c>
      <c r="K34">
        <f t="shared" si="2"/>
        <v>84.41</v>
      </c>
      <c r="L34">
        <f t="shared" si="3"/>
        <v>34</v>
      </c>
      <c r="M34">
        <f>VLOOKUP(A34,[2]Sheet1!$A:$R,18,FALSE)</f>
        <v>0</v>
      </c>
      <c r="N34">
        <f t="shared" si="4"/>
        <v>0</v>
      </c>
      <c r="O34">
        <f t="shared" si="5"/>
        <v>84</v>
      </c>
      <c r="P34">
        <f t="shared" si="6"/>
        <v>33</v>
      </c>
    </row>
    <row r="35" ht="24" spans="1:16">
      <c r="A35" s="5">
        <v>15271065</v>
      </c>
      <c r="B35" s="4" t="s">
        <v>69</v>
      </c>
      <c r="C35" s="7" t="s">
        <v>16</v>
      </c>
      <c r="D35" s="4" t="s">
        <v>36</v>
      </c>
      <c r="E35" s="4" t="s">
        <v>18</v>
      </c>
      <c r="F35" s="4">
        <v>3.4</v>
      </c>
      <c r="G35" s="4">
        <v>84</v>
      </c>
      <c r="H35" s="4">
        <f t="shared" ref="H35:H58" si="7">RANK(G35,$G$2:$G$58)</f>
        <v>33</v>
      </c>
      <c r="I35" s="4">
        <f>VLOOKUP(A35,[1]Sheet1!$A:$E,5,FALSE)</f>
        <v>82.04</v>
      </c>
      <c r="J35">
        <f t="shared" ref="J35:J58" si="8">G35*0.7+I35*0.3</f>
        <v>83.412</v>
      </c>
      <c r="K35">
        <f t="shared" ref="K35:K58" si="9">ROUND(J35,2)</f>
        <v>83.41</v>
      </c>
      <c r="L35">
        <f t="shared" ref="L35:L58" si="10">RANK(K35,$K$2:$K$117)</f>
        <v>37</v>
      </c>
      <c r="M35">
        <f>VLOOKUP(A35,[2]Sheet1!$A:$R,18,FALSE)</f>
        <v>0</v>
      </c>
      <c r="N35">
        <f t="shared" ref="N35:N58" si="11">ROUND(M35,2)</f>
        <v>0</v>
      </c>
      <c r="O35">
        <f t="shared" ref="O35:O58" si="12">G35+N35</f>
        <v>84</v>
      </c>
      <c r="P35">
        <f t="shared" ref="P35:P58" si="13">RANK(O35,$O$2:$O$58)</f>
        <v>33</v>
      </c>
    </row>
    <row r="36" ht="24" spans="1:16">
      <c r="A36" s="6">
        <v>15251258</v>
      </c>
      <c r="B36" s="7" t="s">
        <v>70</v>
      </c>
      <c r="C36" s="7" t="s">
        <v>16</v>
      </c>
      <c r="D36" s="7" t="s">
        <v>36</v>
      </c>
      <c r="E36" s="7" t="s">
        <v>18</v>
      </c>
      <c r="F36" s="7">
        <v>3.34</v>
      </c>
      <c r="G36" s="7">
        <v>83.4</v>
      </c>
      <c r="H36" s="7">
        <f t="shared" si="7"/>
        <v>35</v>
      </c>
      <c r="I36" s="7">
        <f>VLOOKUP(A36,[1]Sheet1!$A:$E,5,FALSE)</f>
        <v>95.5840875912409</v>
      </c>
      <c r="J36" s="12">
        <f t="shared" si="8"/>
        <v>87.0552262773723</v>
      </c>
      <c r="K36" s="12">
        <f t="shared" si="9"/>
        <v>87.06</v>
      </c>
      <c r="L36" s="12">
        <f t="shared" si="10"/>
        <v>20</v>
      </c>
      <c r="M36" s="12">
        <f>VLOOKUP(A36,[2]Sheet1!$A:$R,18,FALSE)</f>
        <v>0.0612244897959184</v>
      </c>
      <c r="N36" s="12">
        <f t="shared" si="11"/>
        <v>0.06</v>
      </c>
      <c r="O36" s="12">
        <f t="shared" si="12"/>
        <v>83.46</v>
      </c>
      <c r="P36">
        <f t="shared" si="13"/>
        <v>35</v>
      </c>
    </row>
    <row r="37" ht="24" spans="1:16">
      <c r="A37" s="6">
        <v>15271274</v>
      </c>
      <c r="B37" s="7" t="s">
        <v>71</v>
      </c>
      <c r="C37" s="7" t="s">
        <v>16</v>
      </c>
      <c r="D37" s="7" t="s">
        <v>36</v>
      </c>
      <c r="E37" s="7" t="s">
        <v>18</v>
      </c>
      <c r="F37" s="7">
        <v>3.34</v>
      </c>
      <c r="G37" s="7">
        <v>83.4</v>
      </c>
      <c r="H37" s="7">
        <f t="shared" si="7"/>
        <v>35</v>
      </c>
      <c r="I37" s="7">
        <f>VLOOKUP(A37,[1]Sheet1!$A:$E,5,FALSE)</f>
        <v>88.3236038769855</v>
      </c>
      <c r="J37" s="12">
        <f t="shared" si="8"/>
        <v>84.8770811630957</v>
      </c>
      <c r="K37" s="12">
        <f t="shared" si="9"/>
        <v>84.88</v>
      </c>
      <c r="L37" s="12">
        <f t="shared" si="10"/>
        <v>32</v>
      </c>
      <c r="M37" s="12">
        <f>VLOOKUP(A37,[2]Sheet1!$A:$R,18,FALSE)</f>
        <v>0</v>
      </c>
      <c r="N37" s="12">
        <f t="shared" si="11"/>
        <v>0</v>
      </c>
      <c r="O37" s="12">
        <f t="shared" si="12"/>
        <v>83.4</v>
      </c>
      <c r="P37">
        <f t="shared" si="13"/>
        <v>36</v>
      </c>
    </row>
    <row r="38" ht="24" spans="1:16">
      <c r="A38" s="5">
        <v>15251098</v>
      </c>
      <c r="B38" s="4" t="s">
        <v>72</v>
      </c>
      <c r="C38" s="7" t="s">
        <v>16</v>
      </c>
      <c r="D38" s="4" t="s">
        <v>36</v>
      </c>
      <c r="E38" s="4" t="s">
        <v>18</v>
      </c>
      <c r="F38" s="4">
        <v>3.27</v>
      </c>
      <c r="G38" s="4">
        <v>82.7</v>
      </c>
      <c r="H38" s="4">
        <f t="shared" si="7"/>
        <v>37</v>
      </c>
      <c r="I38" s="4">
        <f>VLOOKUP(A38,[1]Sheet1!$A:$E,5,FALSE)</f>
        <v>81.5946062795161</v>
      </c>
      <c r="J38">
        <f t="shared" si="8"/>
        <v>82.3683818838548</v>
      </c>
      <c r="K38">
        <f t="shared" si="9"/>
        <v>82.37</v>
      </c>
      <c r="L38">
        <f t="shared" si="10"/>
        <v>40</v>
      </c>
      <c r="M38">
        <f>VLOOKUP(A38,[2]Sheet1!$A:$R,18,FALSE)</f>
        <v>0</v>
      </c>
      <c r="N38">
        <f t="shared" si="11"/>
        <v>0</v>
      </c>
      <c r="O38">
        <f t="shared" si="12"/>
        <v>82.7</v>
      </c>
      <c r="P38">
        <f t="shared" si="13"/>
        <v>37</v>
      </c>
    </row>
    <row r="39" ht="24" spans="1:16">
      <c r="A39" s="5">
        <v>15251252</v>
      </c>
      <c r="B39" s="4" t="s">
        <v>73</v>
      </c>
      <c r="C39" s="7" t="s">
        <v>16</v>
      </c>
      <c r="D39" s="4" t="s">
        <v>36</v>
      </c>
      <c r="E39" s="4" t="s">
        <v>18</v>
      </c>
      <c r="F39" s="4">
        <v>3.22</v>
      </c>
      <c r="G39" s="4">
        <v>82.2</v>
      </c>
      <c r="H39" s="4">
        <f t="shared" si="7"/>
        <v>38</v>
      </c>
      <c r="I39" s="4">
        <f>VLOOKUP(A39,[1]Sheet1!$A:$E,5,FALSE)</f>
        <v>81.5840875912409</v>
      </c>
      <c r="J39">
        <f t="shared" si="8"/>
        <v>82.0152262773723</v>
      </c>
      <c r="K39">
        <f t="shared" si="9"/>
        <v>82.02</v>
      </c>
      <c r="L39">
        <f t="shared" si="10"/>
        <v>41</v>
      </c>
      <c r="M39">
        <f>VLOOKUP(A39,[2]Sheet1!$A:$R,18,FALSE)</f>
        <v>0</v>
      </c>
      <c r="N39">
        <f t="shared" si="11"/>
        <v>0</v>
      </c>
      <c r="O39">
        <f t="shared" si="12"/>
        <v>82.2</v>
      </c>
      <c r="P39">
        <f t="shared" si="13"/>
        <v>38</v>
      </c>
    </row>
    <row r="40" ht="24" spans="1:16">
      <c r="A40" s="5">
        <v>15251082</v>
      </c>
      <c r="B40" s="4" t="s">
        <v>74</v>
      </c>
      <c r="C40" s="7" t="s">
        <v>16</v>
      </c>
      <c r="D40" s="4" t="s">
        <v>36</v>
      </c>
      <c r="E40" s="4" t="s">
        <v>18</v>
      </c>
      <c r="F40" s="4">
        <v>3.19</v>
      </c>
      <c r="G40" s="4">
        <v>81.9</v>
      </c>
      <c r="H40" s="4">
        <f t="shared" si="7"/>
        <v>39</v>
      </c>
      <c r="I40" s="4">
        <f>VLOOKUP(A40,[1]Sheet1!$A:$E,5,FALSE)</f>
        <v>86.6268463223981</v>
      </c>
      <c r="J40">
        <f t="shared" si="8"/>
        <v>83.3180538967194</v>
      </c>
      <c r="K40">
        <f t="shared" si="9"/>
        <v>83.32</v>
      </c>
      <c r="L40">
        <f t="shared" si="10"/>
        <v>38</v>
      </c>
      <c r="M40">
        <f>VLOOKUP(A40,[2]Sheet1!$A:$R,18,FALSE)</f>
        <v>0</v>
      </c>
      <c r="N40">
        <f t="shared" si="11"/>
        <v>0</v>
      </c>
      <c r="O40">
        <f t="shared" si="12"/>
        <v>81.9</v>
      </c>
      <c r="P40">
        <f t="shared" si="13"/>
        <v>39</v>
      </c>
    </row>
    <row r="41" ht="24" spans="1:16">
      <c r="A41" s="5">
        <v>15281050</v>
      </c>
      <c r="B41" s="4" t="s">
        <v>75</v>
      </c>
      <c r="C41" s="7" t="s">
        <v>16</v>
      </c>
      <c r="D41" s="4" t="s">
        <v>36</v>
      </c>
      <c r="E41" s="4" t="s">
        <v>18</v>
      </c>
      <c r="F41" s="4">
        <v>3.12</v>
      </c>
      <c r="G41" s="4">
        <v>81.2</v>
      </c>
      <c r="H41" s="4">
        <f t="shared" si="7"/>
        <v>40</v>
      </c>
      <c r="I41" s="4">
        <f>VLOOKUP(A41,[1]Sheet1!$A:$E,5,FALSE)</f>
        <v>83.2720089165781</v>
      </c>
      <c r="J41">
        <f t="shared" si="8"/>
        <v>81.8216026749734</v>
      </c>
      <c r="K41">
        <f t="shared" si="9"/>
        <v>81.82</v>
      </c>
      <c r="L41">
        <f t="shared" si="10"/>
        <v>42</v>
      </c>
      <c r="M41">
        <f>VLOOKUP(A41,[2]Sheet1!$A:$R,18,FALSE)</f>
        <v>0</v>
      </c>
      <c r="N41">
        <f t="shared" si="11"/>
        <v>0</v>
      </c>
      <c r="O41">
        <f t="shared" si="12"/>
        <v>81.2</v>
      </c>
      <c r="P41">
        <f t="shared" si="13"/>
        <v>40</v>
      </c>
    </row>
    <row r="42" ht="24" spans="1:16">
      <c r="A42" s="5">
        <v>15251076</v>
      </c>
      <c r="B42" s="4" t="s">
        <v>76</v>
      </c>
      <c r="C42" s="7" t="s">
        <v>16</v>
      </c>
      <c r="D42" s="4" t="s">
        <v>36</v>
      </c>
      <c r="E42" s="4" t="s">
        <v>18</v>
      </c>
      <c r="F42" s="4">
        <v>3.04</v>
      </c>
      <c r="G42" s="4">
        <v>80.4</v>
      </c>
      <c r="H42" s="4">
        <f t="shared" si="7"/>
        <v>41</v>
      </c>
      <c r="I42" s="4">
        <f>VLOOKUP(A42,[1]Sheet1!$A:$E,5,FALSE)</f>
        <v>82.9237328255375</v>
      </c>
      <c r="J42">
        <f t="shared" si="8"/>
        <v>81.1571198476612</v>
      </c>
      <c r="K42">
        <f t="shared" si="9"/>
        <v>81.16</v>
      </c>
      <c r="L42">
        <f t="shared" si="10"/>
        <v>43</v>
      </c>
      <c r="M42">
        <f>VLOOKUP(A42,[2]Sheet1!$A:$R,18,FALSE)</f>
        <v>0</v>
      </c>
      <c r="N42">
        <f t="shared" si="11"/>
        <v>0</v>
      </c>
      <c r="O42">
        <f t="shared" si="12"/>
        <v>80.4</v>
      </c>
      <c r="P42">
        <f t="shared" si="13"/>
        <v>41</v>
      </c>
    </row>
    <row r="43" ht="24" spans="1:16">
      <c r="A43" s="5">
        <v>15251287</v>
      </c>
      <c r="B43" s="4" t="s">
        <v>77</v>
      </c>
      <c r="C43" s="7" t="s">
        <v>16</v>
      </c>
      <c r="D43" s="4" t="s">
        <v>36</v>
      </c>
      <c r="E43" s="4" t="s">
        <v>18</v>
      </c>
      <c r="F43" s="4">
        <v>3.03</v>
      </c>
      <c r="G43" s="4">
        <v>80.3</v>
      </c>
      <c r="H43" s="4">
        <f t="shared" si="7"/>
        <v>42</v>
      </c>
      <c r="I43" s="4">
        <f>VLOOKUP(A43,[1]Sheet1!$A:$E,5,FALSE)</f>
        <v>81.9648679033165</v>
      </c>
      <c r="J43">
        <f t="shared" si="8"/>
        <v>80.799460370995</v>
      </c>
      <c r="K43">
        <f t="shared" si="9"/>
        <v>80.8</v>
      </c>
      <c r="L43">
        <f t="shared" si="10"/>
        <v>44</v>
      </c>
      <c r="M43">
        <f>VLOOKUP(A43,[2]Sheet1!$A:$R,18,FALSE)</f>
        <v>0</v>
      </c>
      <c r="N43">
        <f t="shared" si="11"/>
        <v>0</v>
      </c>
      <c r="O43">
        <f t="shared" si="12"/>
        <v>80.3</v>
      </c>
      <c r="P43">
        <f t="shared" si="13"/>
        <v>42</v>
      </c>
    </row>
    <row r="44" ht="24" spans="1:16">
      <c r="A44" s="5">
        <v>15251071</v>
      </c>
      <c r="B44" s="4" t="s">
        <v>78</v>
      </c>
      <c r="C44" s="7" t="s">
        <v>16</v>
      </c>
      <c r="D44" s="4" t="s">
        <v>36</v>
      </c>
      <c r="E44" s="4" t="s">
        <v>18</v>
      </c>
      <c r="F44" s="4">
        <v>2.99</v>
      </c>
      <c r="G44" s="4">
        <v>79.9</v>
      </c>
      <c r="H44" s="4">
        <f t="shared" si="7"/>
        <v>43</v>
      </c>
      <c r="I44" s="4">
        <f>VLOOKUP(A44,[1]Sheet1!$A:$E,5,FALSE)</f>
        <v>98.4052164204611</v>
      </c>
      <c r="J44">
        <f t="shared" si="8"/>
        <v>85.4515649261383</v>
      </c>
      <c r="K44">
        <f t="shared" si="9"/>
        <v>85.45</v>
      </c>
      <c r="L44">
        <f t="shared" si="10"/>
        <v>29</v>
      </c>
      <c r="M44">
        <f>VLOOKUP(A44,[2]Sheet1!$A:$R,18,FALSE)</f>
        <v>0.122448979591837</v>
      </c>
      <c r="N44">
        <f t="shared" si="11"/>
        <v>0.12</v>
      </c>
      <c r="O44">
        <f t="shared" si="12"/>
        <v>80.02</v>
      </c>
      <c r="P44">
        <f t="shared" si="13"/>
        <v>43</v>
      </c>
    </row>
    <row r="45" ht="24" spans="1:16">
      <c r="A45" s="5">
        <v>15251301</v>
      </c>
      <c r="B45" s="4" t="s">
        <v>79</v>
      </c>
      <c r="C45" s="7" t="s">
        <v>16</v>
      </c>
      <c r="D45" s="4" t="s">
        <v>36</v>
      </c>
      <c r="E45" s="4" t="s">
        <v>18</v>
      </c>
      <c r="F45" s="4">
        <v>2.96</v>
      </c>
      <c r="G45" s="4">
        <v>79.6</v>
      </c>
      <c r="H45" s="4">
        <f t="shared" si="7"/>
        <v>44</v>
      </c>
      <c r="I45" s="4">
        <f>VLOOKUP(A45,[1]Sheet1!$A:$E,5,FALSE)</f>
        <v>82.1363125351321</v>
      </c>
      <c r="J45">
        <f t="shared" si="8"/>
        <v>80.3608937605396</v>
      </c>
      <c r="K45">
        <f t="shared" si="9"/>
        <v>80.36</v>
      </c>
      <c r="L45">
        <f t="shared" si="10"/>
        <v>45</v>
      </c>
      <c r="M45">
        <f>VLOOKUP(A45,[2]Sheet1!$A:$R,18,FALSE)</f>
        <v>0</v>
      </c>
      <c r="N45">
        <f t="shared" si="11"/>
        <v>0</v>
      </c>
      <c r="O45">
        <f t="shared" si="12"/>
        <v>79.6</v>
      </c>
      <c r="P45">
        <f t="shared" si="13"/>
        <v>44</v>
      </c>
    </row>
    <row r="46" ht="24" spans="1:16">
      <c r="A46" s="5">
        <v>15251275</v>
      </c>
      <c r="B46" s="4" t="s">
        <v>80</v>
      </c>
      <c r="C46" s="7" t="s">
        <v>16</v>
      </c>
      <c r="D46" s="4" t="s">
        <v>36</v>
      </c>
      <c r="E46" s="4" t="s">
        <v>18</v>
      </c>
      <c r="F46" s="4">
        <v>2.88</v>
      </c>
      <c r="G46" s="4">
        <v>78.8</v>
      </c>
      <c r="H46" s="4">
        <f t="shared" si="7"/>
        <v>45</v>
      </c>
      <c r="I46" s="4">
        <f>VLOOKUP(A46,[1]Sheet1!$A:$E,5,FALSE)</f>
        <v>81.0878345498783</v>
      </c>
      <c r="J46">
        <f t="shared" si="8"/>
        <v>79.4863503649635</v>
      </c>
      <c r="K46">
        <f t="shared" si="9"/>
        <v>79.49</v>
      </c>
      <c r="L46">
        <f t="shared" si="10"/>
        <v>47</v>
      </c>
      <c r="M46">
        <f>VLOOKUP(A46,[2]Sheet1!$A:$R,18,FALSE)</f>
        <v>0.183673469387755</v>
      </c>
      <c r="N46">
        <f t="shared" si="11"/>
        <v>0.18</v>
      </c>
      <c r="O46">
        <f t="shared" si="12"/>
        <v>78.98</v>
      </c>
      <c r="P46">
        <f t="shared" si="13"/>
        <v>45</v>
      </c>
    </row>
    <row r="47" ht="24" spans="1:16">
      <c r="A47" s="5">
        <v>15251125</v>
      </c>
      <c r="B47" s="4" t="s">
        <v>81</v>
      </c>
      <c r="C47" s="7" t="s">
        <v>16</v>
      </c>
      <c r="D47" s="4" t="s">
        <v>36</v>
      </c>
      <c r="E47" s="4" t="s">
        <v>18</v>
      </c>
      <c r="F47" s="4">
        <v>2.87</v>
      </c>
      <c r="G47" s="4">
        <v>78.7</v>
      </c>
      <c r="H47" s="4">
        <f t="shared" si="7"/>
        <v>46</v>
      </c>
      <c r="I47" s="4">
        <f>VLOOKUP(A47,[1]Sheet1!$A:$E,5,FALSE)</f>
        <v>104.316412080828</v>
      </c>
      <c r="J47">
        <f t="shared" si="8"/>
        <v>86.3849236242484</v>
      </c>
      <c r="K47">
        <f t="shared" si="9"/>
        <v>86.38</v>
      </c>
      <c r="L47">
        <f t="shared" si="10"/>
        <v>23</v>
      </c>
      <c r="M47">
        <f>VLOOKUP(A47,[2]Sheet1!$A:$R,18,FALSE)</f>
        <v>0.275510204081633</v>
      </c>
      <c r="N47">
        <f t="shared" si="11"/>
        <v>0.28</v>
      </c>
      <c r="O47">
        <f t="shared" si="12"/>
        <v>78.98</v>
      </c>
      <c r="P47">
        <f t="shared" si="13"/>
        <v>45</v>
      </c>
    </row>
    <row r="48" ht="24" spans="1:16">
      <c r="A48" s="5">
        <v>15251145</v>
      </c>
      <c r="B48" s="4" t="s">
        <v>82</v>
      </c>
      <c r="C48" s="7" t="s">
        <v>16</v>
      </c>
      <c r="D48" s="4" t="s">
        <v>36</v>
      </c>
      <c r="E48" s="4" t="s">
        <v>18</v>
      </c>
      <c r="F48" s="4">
        <v>2.75</v>
      </c>
      <c r="G48" s="4">
        <v>77.5</v>
      </c>
      <c r="H48" s="4">
        <f t="shared" si="7"/>
        <v>47</v>
      </c>
      <c r="I48" s="4">
        <f>VLOOKUP(A48,[1]Sheet1!$A:$E,5,FALSE)</f>
        <v>81.1600174472153</v>
      </c>
      <c r="J48">
        <f t="shared" si="8"/>
        <v>78.5980052341646</v>
      </c>
      <c r="K48">
        <f t="shared" si="9"/>
        <v>78.6</v>
      </c>
      <c r="L48">
        <f t="shared" si="10"/>
        <v>49</v>
      </c>
      <c r="M48">
        <f>VLOOKUP(A48,[2]Sheet1!$A:$R,18,FALSE)</f>
        <v>0</v>
      </c>
      <c r="N48">
        <f t="shared" si="11"/>
        <v>0</v>
      </c>
      <c r="O48">
        <f t="shared" si="12"/>
        <v>77.5</v>
      </c>
      <c r="P48">
        <f t="shared" si="13"/>
        <v>47</v>
      </c>
    </row>
    <row r="49" ht="24" spans="1:16">
      <c r="A49" s="5">
        <v>15251112</v>
      </c>
      <c r="B49" s="4" t="s">
        <v>83</v>
      </c>
      <c r="C49" s="7" t="s">
        <v>16</v>
      </c>
      <c r="D49" s="4" t="s">
        <v>36</v>
      </c>
      <c r="E49" s="4" t="s">
        <v>18</v>
      </c>
      <c r="F49" s="4">
        <v>2.72</v>
      </c>
      <c r="G49" s="4">
        <v>77.2</v>
      </c>
      <c r="H49" s="4">
        <f t="shared" si="7"/>
        <v>48</v>
      </c>
      <c r="I49" s="4">
        <f>VLOOKUP(A49,[1]Sheet1!$A:$E,5,FALSE)</f>
        <v>81.2317311117578</v>
      </c>
      <c r="J49">
        <f t="shared" si="8"/>
        <v>78.4095193335273</v>
      </c>
      <c r="K49">
        <f t="shared" si="9"/>
        <v>78.41</v>
      </c>
      <c r="L49">
        <f t="shared" si="10"/>
        <v>50</v>
      </c>
      <c r="M49">
        <f>VLOOKUP(A49,[2]Sheet1!$A:$R,18,FALSE)</f>
        <v>0</v>
      </c>
      <c r="N49">
        <f t="shared" si="11"/>
        <v>0</v>
      </c>
      <c r="O49">
        <f t="shared" si="12"/>
        <v>77.2</v>
      </c>
      <c r="P49">
        <f t="shared" si="13"/>
        <v>48</v>
      </c>
    </row>
    <row r="50" ht="24" spans="1:16">
      <c r="A50" s="5">
        <v>15251278</v>
      </c>
      <c r="B50" s="4" t="s">
        <v>84</v>
      </c>
      <c r="C50" s="7" t="s">
        <v>16</v>
      </c>
      <c r="D50" s="4" t="s">
        <v>36</v>
      </c>
      <c r="E50" s="4" t="s">
        <v>18</v>
      </c>
      <c r="F50" s="4">
        <v>2.7</v>
      </c>
      <c r="G50" s="4">
        <v>77</v>
      </c>
      <c r="H50" s="4">
        <f t="shared" si="7"/>
        <v>49</v>
      </c>
      <c r="I50" s="4">
        <f>VLOOKUP(A50,[1]Sheet1!$A:$E,5,FALSE)</f>
        <v>84.0803406326034</v>
      </c>
      <c r="J50">
        <f t="shared" si="8"/>
        <v>79.124102189781</v>
      </c>
      <c r="K50">
        <f t="shared" si="9"/>
        <v>79.12</v>
      </c>
      <c r="L50">
        <f t="shared" si="10"/>
        <v>48</v>
      </c>
      <c r="M50">
        <f>VLOOKUP(A50,[2]Sheet1!$A:$R,18,FALSE)</f>
        <v>0</v>
      </c>
      <c r="N50">
        <f t="shared" si="11"/>
        <v>0</v>
      </c>
      <c r="O50">
        <f t="shared" si="12"/>
        <v>77</v>
      </c>
      <c r="P50">
        <f t="shared" si="13"/>
        <v>49</v>
      </c>
    </row>
    <row r="51" ht="24" spans="1:16">
      <c r="A51" s="5">
        <v>15251051</v>
      </c>
      <c r="B51" s="4" t="s">
        <v>85</v>
      </c>
      <c r="C51" s="7" t="s">
        <v>16</v>
      </c>
      <c r="D51" s="4" t="s">
        <v>36</v>
      </c>
      <c r="E51" s="4" t="s">
        <v>18</v>
      </c>
      <c r="F51" s="4">
        <v>2.64</v>
      </c>
      <c r="G51" s="4">
        <v>76.4</v>
      </c>
      <c r="H51" s="4">
        <f t="shared" si="7"/>
        <v>50</v>
      </c>
      <c r="I51" s="4">
        <f>VLOOKUP(A51,[1]Sheet1!$A:$E,5,FALSE)</f>
        <v>88.8986577873138</v>
      </c>
      <c r="J51">
        <f t="shared" si="8"/>
        <v>80.1495973361941</v>
      </c>
      <c r="K51">
        <f t="shared" si="9"/>
        <v>80.15</v>
      </c>
      <c r="L51">
        <f t="shared" si="10"/>
        <v>46</v>
      </c>
      <c r="M51">
        <f>VLOOKUP(A51,[2]Sheet1!$A:$R,18,FALSE)</f>
        <v>0</v>
      </c>
      <c r="N51">
        <f t="shared" si="11"/>
        <v>0</v>
      </c>
      <c r="O51">
        <f t="shared" si="12"/>
        <v>76.4</v>
      </c>
      <c r="P51">
        <f t="shared" si="13"/>
        <v>50</v>
      </c>
    </row>
    <row r="52" ht="24" spans="1:16">
      <c r="A52" s="5">
        <v>15251011</v>
      </c>
      <c r="B52" s="4" t="s">
        <v>86</v>
      </c>
      <c r="C52" s="7" t="s">
        <v>16</v>
      </c>
      <c r="D52" s="4" t="s">
        <v>36</v>
      </c>
      <c r="E52" s="4" t="s">
        <v>18</v>
      </c>
      <c r="F52" s="4">
        <v>2.6</v>
      </c>
      <c r="G52" s="4">
        <v>76</v>
      </c>
      <c r="H52" s="4">
        <f t="shared" si="7"/>
        <v>51</v>
      </c>
      <c r="I52" s="4">
        <f>VLOOKUP(A52,[1]Sheet1!$A:$E,5,FALSE)</f>
        <v>82.0499185753904</v>
      </c>
      <c r="J52">
        <f t="shared" si="8"/>
        <v>77.8149755726171</v>
      </c>
      <c r="K52">
        <f t="shared" si="9"/>
        <v>77.81</v>
      </c>
      <c r="L52">
        <f t="shared" si="10"/>
        <v>51</v>
      </c>
      <c r="M52">
        <f>VLOOKUP(A52,[2]Sheet1!$A:$R,18,FALSE)</f>
        <v>0</v>
      </c>
      <c r="N52">
        <f t="shared" si="11"/>
        <v>0</v>
      </c>
      <c r="O52">
        <f t="shared" si="12"/>
        <v>76</v>
      </c>
      <c r="P52">
        <f t="shared" si="13"/>
        <v>51</v>
      </c>
    </row>
    <row r="53" ht="24" spans="1:16">
      <c r="A53" s="5">
        <v>15251121</v>
      </c>
      <c r="B53" s="4" t="s">
        <v>87</v>
      </c>
      <c r="C53" s="7" t="s">
        <v>16</v>
      </c>
      <c r="D53" s="4" t="s">
        <v>36</v>
      </c>
      <c r="E53" s="4" t="s">
        <v>18</v>
      </c>
      <c r="F53" s="4">
        <v>2.58</v>
      </c>
      <c r="G53" s="4">
        <v>75.8</v>
      </c>
      <c r="H53" s="4">
        <f t="shared" si="7"/>
        <v>52</v>
      </c>
      <c r="I53" s="4">
        <f>VLOOKUP(A53,[1]Sheet1!$A:$E,5,FALSE)</f>
        <v>81.2611311830218</v>
      </c>
      <c r="J53">
        <f t="shared" si="8"/>
        <v>77.4383393549065</v>
      </c>
      <c r="K53">
        <f t="shared" si="9"/>
        <v>77.44</v>
      </c>
      <c r="L53">
        <f t="shared" si="10"/>
        <v>52</v>
      </c>
      <c r="M53">
        <f>VLOOKUP(A53,[2]Sheet1!$A:$R,18,FALSE)</f>
        <v>0</v>
      </c>
      <c r="N53">
        <f t="shared" si="11"/>
        <v>0</v>
      </c>
      <c r="O53">
        <f t="shared" si="12"/>
        <v>75.8</v>
      </c>
      <c r="P53">
        <f t="shared" si="13"/>
        <v>52</v>
      </c>
    </row>
    <row r="54" ht="24" spans="1:16">
      <c r="A54" s="5">
        <v>15271266</v>
      </c>
      <c r="B54" s="4" t="s">
        <v>88</v>
      </c>
      <c r="C54" s="7" t="s">
        <v>16</v>
      </c>
      <c r="D54" s="4" t="s">
        <v>36</v>
      </c>
      <c r="E54" s="4" t="s">
        <v>18</v>
      </c>
      <c r="F54" s="4">
        <v>2.54</v>
      </c>
      <c r="G54" s="4">
        <v>75.4</v>
      </c>
      <c r="H54" s="4">
        <f t="shared" si="7"/>
        <v>53</v>
      </c>
      <c r="I54" s="4">
        <f>VLOOKUP(A54,[1]Sheet1!$A:$E,5,FALSE)</f>
        <v>78.2266666666667</v>
      </c>
      <c r="J54">
        <f t="shared" si="8"/>
        <v>76.248</v>
      </c>
      <c r="K54">
        <f t="shared" si="9"/>
        <v>76.25</v>
      </c>
      <c r="L54">
        <f t="shared" si="10"/>
        <v>53</v>
      </c>
      <c r="M54">
        <f>VLOOKUP(A54,[2]Sheet1!$A:$R,18,FALSE)</f>
        <v>0</v>
      </c>
      <c r="N54">
        <f t="shared" si="11"/>
        <v>0</v>
      </c>
      <c r="O54">
        <f t="shared" si="12"/>
        <v>75.4</v>
      </c>
      <c r="P54">
        <f t="shared" si="13"/>
        <v>53</v>
      </c>
    </row>
    <row r="55" ht="24" spans="1:16">
      <c r="A55" s="17">
        <v>14274003</v>
      </c>
      <c r="B55" s="4" t="s">
        <v>89</v>
      </c>
      <c r="C55" s="7" t="s">
        <v>16</v>
      </c>
      <c r="D55" s="4" t="s">
        <v>90</v>
      </c>
      <c r="E55" s="4" t="s">
        <v>18</v>
      </c>
      <c r="F55" s="4">
        <v>2.35</v>
      </c>
      <c r="G55" s="4">
        <v>73.5</v>
      </c>
      <c r="H55" s="4">
        <f t="shared" si="7"/>
        <v>54</v>
      </c>
      <c r="I55" s="4">
        <f>VLOOKUP(A55,[1]Sheet1!$A:$E,5,FALSE)</f>
        <v>80.8666666666667</v>
      </c>
      <c r="J55">
        <f t="shared" si="8"/>
        <v>75.71</v>
      </c>
      <c r="K55">
        <f t="shared" si="9"/>
        <v>75.71</v>
      </c>
      <c r="L55">
        <f t="shared" si="10"/>
        <v>54</v>
      </c>
      <c r="M55">
        <f>VLOOKUP(A55,[2]Sheet1!$A:$R,18,FALSE)</f>
        <v>0</v>
      </c>
      <c r="N55">
        <f t="shared" si="11"/>
        <v>0</v>
      </c>
      <c r="O55">
        <f t="shared" si="12"/>
        <v>73.5</v>
      </c>
      <c r="P55">
        <f t="shared" si="13"/>
        <v>54</v>
      </c>
    </row>
    <row r="56" ht="24" spans="1:16">
      <c r="A56" s="5">
        <v>15251160</v>
      </c>
      <c r="B56" s="4" t="s">
        <v>91</v>
      </c>
      <c r="C56" s="7" t="s">
        <v>16</v>
      </c>
      <c r="D56" s="4" t="s">
        <v>36</v>
      </c>
      <c r="E56" s="4" t="s">
        <v>18</v>
      </c>
      <c r="F56" s="4">
        <v>2.16</v>
      </c>
      <c r="G56" s="4">
        <v>71.6</v>
      </c>
      <c r="H56" s="4">
        <f t="shared" si="7"/>
        <v>55</v>
      </c>
      <c r="I56" s="4">
        <f>VLOOKUP(A56,[1]Sheet1!$A:$E,5,FALSE)</f>
        <v>81.3047860698531</v>
      </c>
      <c r="J56">
        <f t="shared" si="8"/>
        <v>74.5114358209559</v>
      </c>
      <c r="K56">
        <f t="shared" si="9"/>
        <v>74.51</v>
      </c>
      <c r="L56">
        <f t="shared" si="10"/>
        <v>55</v>
      </c>
      <c r="M56">
        <f>VLOOKUP(A56,[2]Sheet1!$A:$R,18,FALSE)</f>
        <v>0</v>
      </c>
      <c r="N56">
        <f t="shared" si="11"/>
        <v>0</v>
      </c>
      <c r="O56">
        <f t="shared" si="12"/>
        <v>71.6</v>
      </c>
      <c r="P56">
        <f t="shared" si="13"/>
        <v>55</v>
      </c>
    </row>
    <row r="57" ht="24" spans="1:16">
      <c r="A57" s="5">
        <v>15251189</v>
      </c>
      <c r="B57" s="4" t="s">
        <v>92</v>
      </c>
      <c r="C57" s="7" t="s">
        <v>16</v>
      </c>
      <c r="D57" s="4" t="s">
        <v>36</v>
      </c>
      <c r="E57" s="4" t="s">
        <v>18</v>
      </c>
      <c r="F57" s="4">
        <v>2.03</v>
      </c>
      <c r="G57" s="4">
        <v>70.3</v>
      </c>
      <c r="H57" s="4">
        <f t="shared" si="7"/>
        <v>56</v>
      </c>
      <c r="I57" s="4">
        <f>VLOOKUP(A57,[1]Sheet1!$A:$E,5,FALSE)</f>
        <v>79.0367647058824</v>
      </c>
      <c r="J57">
        <f t="shared" si="8"/>
        <v>72.9210294117647</v>
      </c>
      <c r="K57">
        <f t="shared" si="9"/>
        <v>72.92</v>
      </c>
      <c r="L57">
        <f t="shared" si="10"/>
        <v>56</v>
      </c>
      <c r="M57">
        <f>VLOOKUP(A57,[2]Sheet1!$A:$R,18,FALSE)</f>
        <v>0</v>
      </c>
      <c r="N57">
        <f t="shared" si="11"/>
        <v>0</v>
      </c>
      <c r="O57">
        <f t="shared" si="12"/>
        <v>70.3</v>
      </c>
      <c r="P57">
        <f t="shared" si="13"/>
        <v>56</v>
      </c>
    </row>
    <row r="58" ht="24" spans="1:16">
      <c r="A58" s="5">
        <v>15251149</v>
      </c>
      <c r="B58" s="4" t="s">
        <v>93</v>
      </c>
      <c r="C58" s="7" t="s">
        <v>16</v>
      </c>
      <c r="D58" s="4" t="s">
        <v>36</v>
      </c>
      <c r="E58" s="4" t="s">
        <v>18</v>
      </c>
      <c r="F58" s="4">
        <v>1.17</v>
      </c>
      <c r="G58" s="4">
        <v>61.7</v>
      </c>
      <c r="H58" s="4">
        <f t="shared" si="7"/>
        <v>57</v>
      </c>
      <c r="I58" s="4">
        <f>VLOOKUP(A58,[1]Sheet1!$A:$E,5,FALSE)</f>
        <v>82.2285163034681</v>
      </c>
      <c r="J58">
        <f t="shared" si="8"/>
        <v>67.8585548910404</v>
      </c>
      <c r="K58">
        <f t="shared" si="9"/>
        <v>67.86</v>
      </c>
      <c r="L58">
        <f t="shared" si="10"/>
        <v>57</v>
      </c>
      <c r="M58">
        <f>VLOOKUP(A58,[2]Sheet1!$A:$R,18,FALSE)</f>
        <v>0</v>
      </c>
      <c r="N58">
        <f t="shared" si="11"/>
        <v>0</v>
      </c>
      <c r="O58">
        <f t="shared" si="12"/>
        <v>61.7</v>
      </c>
      <c r="P58">
        <f t="shared" si="13"/>
        <v>57</v>
      </c>
    </row>
    <row r="59" spans="1:9">
      <c r="A59" s="4"/>
      <c r="B59" s="4"/>
      <c r="C59" s="7"/>
      <c r="D59" s="4"/>
      <c r="E59" s="4"/>
      <c r="F59" s="4"/>
      <c r="G59" s="4"/>
      <c r="H59" s="4"/>
      <c r="I59" s="4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4"/>
    </row>
  </sheetData>
  <sortState ref="A2:P58">
    <sortCondition ref="O2" descending="1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8"/>
  <sheetViews>
    <sheetView workbookViewId="0">
      <selection activeCell="H1" sqref="H1"/>
    </sheetView>
  </sheetViews>
  <sheetFormatPr defaultColWidth="9" defaultRowHeight="13.5"/>
  <cols>
    <col min="4" max="4" width="29.25" customWidth="1"/>
    <col min="10" max="11" width="15.625" customWidth="1"/>
    <col min="12" max="12" width="14" customWidth="1"/>
    <col min="13" max="13" width="9.375" customWidth="1"/>
    <col min="14" max="14" width="13.375" customWidth="1"/>
    <col min="16" max="16" width="12.125" customWidth="1"/>
    <col min="17" max="17" width="12.5" customWidth="1"/>
  </cols>
  <sheetData>
    <row r="1" s="15" customFormat="1" ht="49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6" t="s">
        <v>9</v>
      </c>
      <c r="K1" s="16" t="s">
        <v>10</v>
      </c>
      <c r="L1" s="16" t="s">
        <v>10</v>
      </c>
      <c r="M1" s="16" t="s">
        <v>11</v>
      </c>
      <c r="N1" s="16" t="s">
        <v>12</v>
      </c>
      <c r="O1" s="15" t="s">
        <v>12</v>
      </c>
      <c r="P1" s="15" t="s">
        <v>13</v>
      </c>
      <c r="Q1" s="15" t="s">
        <v>14</v>
      </c>
    </row>
    <row r="2" ht="24" spans="1:17">
      <c r="A2" s="5">
        <v>15252002</v>
      </c>
      <c r="B2" s="4" t="s">
        <v>94</v>
      </c>
      <c r="C2" s="4" t="s">
        <v>16</v>
      </c>
      <c r="D2" s="4" t="s">
        <v>95</v>
      </c>
      <c r="E2" s="4" t="s">
        <v>18</v>
      </c>
      <c r="F2" s="4" t="s">
        <v>96</v>
      </c>
      <c r="G2" s="4">
        <v>4.32</v>
      </c>
      <c r="H2" s="4">
        <v>93.2</v>
      </c>
      <c r="I2" s="4">
        <f>RANK(H2,$H$2:$H$117)</f>
        <v>1</v>
      </c>
      <c r="J2">
        <f>VLOOKUP(A2,[1]Sheet1!$A:$E,5,FALSE)</f>
        <v>105.3</v>
      </c>
      <c r="K2">
        <f t="shared" ref="K2:K34" si="0">H2*0.7+J2*0.3</f>
        <v>96.83</v>
      </c>
      <c r="L2">
        <f t="shared" ref="L2:L34" si="1">ROUND(K2,2)</f>
        <v>96.83</v>
      </c>
      <c r="M2">
        <f>RANK(L2,$L$2:$L$117)</f>
        <v>3</v>
      </c>
      <c r="N2">
        <f>VLOOKUP(A2,[2]Sheet1!$A:$R,18,FALSE)</f>
        <v>0.910580021482277</v>
      </c>
      <c r="O2">
        <f>ROUND(N2,2)</f>
        <v>0.91</v>
      </c>
      <c r="P2">
        <f>H2+O2</f>
        <v>94.11</v>
      </c>
      <c r="Q2">
        <f>RANK(P2,$P$2:$P$125)</f>
        <v>1</v>
      </c>
    </row>
    <row r="3" ht="24" spans="1:17">
      <c r="A3" s="6">
        <v>15251192</v>
      </c>
      <c r="B3" s="7" t="s">
        <v>97</v>
      </c>
      <c r="C3" s="7" t="s">
        <v>16</v>
      </c>
      <c r="D3" s="7" t="s">
        <v>95</v>
      </c>
      <c r="E3" s="7" t="s">
        <v>18</v>
      </c>
      <c r="F3" s="7" t="s">
        <v>96</v>
      </c>
      <c r="G3" s="7">
        <v>4.21</v>
      </c>
      <c r="H3" s="7">
        <v>92.1</v>
      </c>
      <c r="I3" s="7">
        <f>RANK(H3,$H$2:$H$117)</f>
        <v>3</v>
      </c>
      <c r="J3" s="12">
        <f>VLOOKUP(A3,[1]Sheet1!$A:$E,5,FALSE)</f>
        <v>100.198529411765</v>
      </c>
      <c r="K3" s="12">
        <f t="shared" si="0"/>
        <v>94.5295588235295</v>
      </c>
      <c r="L3" s="12">
        <f t="shared" si="1"/>
        <v>94.53</v>
      </c>
      <c r="M3" s="12">
        <f>RANK(L3,$L$2:$L$117)</f>
        <v>4</v>
      </c>
      <c r="N3" s="12">
        <f>VLOOKUP(A3,[2]Sheet1!$A:$R,18,FALSE)</f>
        <v>0.645810955961332</v>
      </c>
      <c r="O3" s="12">
        <f t="shared" ref="O2:O34" si="2">ROUND(N3,2)</f>
        <v>0.65</v>
      </c>
      <c r="P3" s="12">
        <f t="shared" ref="P2:P34" si="3">H3+O3</f>
        <v>92.75</v>
      </c>
      <c r="Q3">
        <f t="shared" ref="Q3:Q34" si="4">RANK(P3,$P$2:$P$125)</f>
        <v>2</v>
      </c>
    </row>
    <row r="4" ht="24" spans="1:17">
      <c r="A4" s="6">
        <v>15251154</v>
      </c>
      <c r="B4" s="7" t="s">
        <v>98</v>
      </c>
      <c r="C4" s="7" t="s">
        <v>16</v>
      </c>
      <c r="D4" s="7" t="s">
        <v>95</v>
      </c>
      <c r="E4" s="7" t="s">
        <v>18</v>
      </c>
      <c r="F4" s="7" t="s">
        <v>96</v>
      </c>
      <c r="G4" s="7">
        <v>4.23</v>
      </c>
      <c r="H4" s="7">
        <v>92.3</v>
      </c>
      <c r="I4" s="7">
        <f>RANK(H4,$H$2:$H$117)</f>
        <v>2</v>
      </c>
      <c r="J4" s="12">
        <f>VLOOKUP(A4,[1]Sheet1!$A:$E,5,FALSE)</f>
        <v>108.791059280855</v>
      </c>
      <c r="K4" s="12">
        <f t="shared" si="0"/>
        <v>97.2473177842565</v>
      </c>
      <c r="L4" s="12">
        <f t="shared" si="1"/>
        <v>97.25</v>
      </c>
      <c r="M4" s="12">
        <f>RANK(L4,$L$2:$L$117)</f>
        <v>2</v>
      </c>
      <c r="N4" s="12">
        <f>VLOOKUP(A4,[2]Sheet1!$A:$R,18,FALSE)</f>
        <v>0.394736842105263</v>
      </c>
      <c r="O4" s="12">
        <f t="shared" si="2"/>
        <v>0.39</v>
      </c>
      <c r="P4" s="12">
        <f t="shared" si="3"/>
        <v>92.69</v>
      </c>
      <c r="Q4">
        <f t="shared" si="4"/>
        <v>3</v>
      </c>
    </row>
    <row r="5" ht="24" spans="1:17">
      <c r="A5" s="6">
        <v>15251245</v>
      </c>
      <c r="B5" s="7" t="s">
        <v>99</v>
      </c>
      <c r="C5" s="7" t="s">
        <v>16</v>
      </c>
      <c r="D5" s="7" t="s">
        <v>95</v>
      </c>
      <c r="E5" s="7" t="s">
        <v>18</v>
      </c>
      <c r="F5" s="7" t="s">
        <v>96</v>
      </c>
      <c r="G5" s="7">
        <v>4.14</v>
      </c>
      <c r="H5" s="7">
        <v>91.4</v>
      </c>
      <c r="I5" s="7">
        <f>RANK(H5,$H$2:$H$117)</f>
        <v>6</v>
      </c>
      <c r="J5" s="12">
        <f>VLOOKUP(A5,[1]Sheet1!$A:$E,5,FALSE)</f>
        <v>93.8333333333333</v>
      </c>
      <c r="K5" s="12">
        <f t="shared" si="0"/>
        <v>92.13</v>
      </c>
      <c r="L5" s="12">
        <f t="shared" si="1"/>
        <v>92.13</v>
      </c>
      <c r="M5" s="12">
        <f>RANK(L5,$L$2:$L$117)</f>
        <v>11</v>
      </c>
      <c r="N5" s="12">
        <f>VLOOKUP(A5,[2]Sheet1!$A:$R,18,FALSE)</f>
        <v>1.10606874328679</v>
      </c>
      <c r="O5" s="12">
        <f t="shared" si="2"/>
        <v>1.11</v>
      </c>
      <c r="P5" s="12">
        <f t="shared" si="3"/>
        <v>92.51</v>
      </c>
      <c r="Q5">
        <f t="shared" si="4"/>
        <v>4</v>
      </c>
    </row>
    <row r="6" ht="24" spans="1:17">
      <c r="A6" s="6">
        <v>15281196</v>
      </c>
      <c r="B6" s="7" t="s">
        <v>100</v>
      </c>
      <c r="C6" s="7" t="s">
        <v>16</v>
      </c>
      <c r="D6" s="7" t="s">
        <v>95</v>
      </c>
      <c r="E6" s="7" t="s">
        <v>18</v>
      </c>
      <c r="F6" s="7" t="s">
        <v>96</v>
      </c>
      <c r="G6" s="7">
        <v>4.2</v>
      </c>
      <c r="H6" s="7">
        <v>92</v>
      </c>
      <c r="I6" s="7">
        <f>RANK(H6,$H$2:$H$117)</f>
        <v>4</v>
      </c>
      <c r="J6" s="12">
        <f>VLOOKUP(A6,[1]Sheet1!$A:$E,5,FALSE)</f>
        <v>91.6266666666667</v>
      </c>
      <c r="K6" s="12">
        <f t="shared" si="0"/>
        <v>91.888</v>
      </c>
      <c r="L6" s="12">
        <f t="shared" si="1"/>
        <v>91.89</v>
      </c>
      <c r="M6" s="12">
        <f>RANK(L6,$L$2:$L$117)</f>
        <v>13</v>
      </c>
      <c r="N6" s="12">
        <f>VLOOKUP(A6,[2]Sheet1!$A:$R,18,FALSE)</f>
        <v>0.361170784103115</v>
      </c>
      <c r="O6" s="12">
        <f t="shared" si="2"/>
        <v>0.36</v>
      </c>
      <c r="P6" s="12">
        <f t="shared" si="3"/>
        <v>92.36</v>
      </c>
      <c r="Q6">
        <f t="shared" si="4"/>
        <v>5</v>
      </c>
    </row>
    <row r="7" ht="24" spans="1:17">
      <c r="A7" s="6">
        <v>15251023</v>
      </c>
      <c r="B7" s="7" t="s">
        <v>101</v>
      </c>
      <c r="C7" s="7" t="s">
        <v>16</v>
      </c>
      <c r="D7" s="7" t="s">
        <v>95</v>
      </c>
      <c r="E7" s="7" t="s">
        <v>18</v>
      </c>
      <c r="F7" s="7" t="s">
        <v>96</v>
      </c>
      <c r="G7" s="7">
        <v>4.1</v>
      </c>
      <c r="H7" s="7">
        <v>91</v>
      </c>
      <c r="I7" s="7">
        <f>RANK(H7,$H$2:$H$117)</f>
        <v>7</v>
      </c>
      <c r="J7" s="12">
        <f>VLOOKUP(A7,[1]Sheet1!$A:$E,5,FALSE)</f>
        <v>114.128719335883</v>
      </c>
      <c r="K7" s="12">
        <f t="shared" si="0"/>
        <v>97.9386158007649</v>
      </c>
      <c r="L7" s="12">
        <f t="shared" si="1"/>
        <v>97.94</v>
      </c>
      <c r="M7" s="12">
        <f>RANK(L7,$L$2:$L$117)</f>
        <v>1</v>
      </c>
      <c r="N7" s="12">
        <f>VLOOKUP(A7,[2]Sheet1!$A:$R,18,FALSE)</f>
        <v>0.948979591836735</v>
      </c>
      <c r="O7" s="12">
        <f t="shared" si="2"/>
        <v>0.95</v>
      </c>
      <c r="P7" s="12">
        <f t="shared" si="3"/>
        <v>91.95</v>
      </c>
      <c r="Q7">
        <f t="shared" si="4"/>
        <v>6</v>
      </c>
    </row>
    <row r="8" ht="24" spans="1:17">
      <c r="A8" s="6">
        <v>15251042</v>
      </c>
      <c r="B8" s="7" t="s">
        <v>102</v>
      </c>
      <c r="C8" s="7" t="s">
        <v>16</v>
      </c>
      <c r="D8" s="7" t="s">
        <v>95</v>
      </c>
      <c r="E8" s="7" t="s">
        <v>18</v>
      </c>
      <c r="F8" s="7" t="s">
        <v>96</v>
      </c>
      <c r="G8" s="7">
        <v>4.15</v>
      </c>
      <c r="H8" s="7">
        <v>91.5</v>
      </c>
      <c r="I8" s="7">
        <f>RANK(H8,$H$2:$H$117)</f>
        <v>5</v>
      </c>
      <c r="J8" s="12">
        <f>VLOOKUP(A8,[1]Sheet1!$A:$E,5,FALSE)</f>
        <v>98.6221948212084</v>
      </c>
      <c r="K8" s="12">
        <f t="shared" si="0"/>
        <v>93.6366584463625</v>
      </c>
      <c r="L8" s="12">
        <f t="shared" si="1"/>
        <v>93.64</v>
      </c>
      <c r="M8" s="12">
        <f>RANK(L8,$L$2:$L$117)</f>
        <v>6</v>
      </c>
      <c r="N8" s="12">
        <f>VLOOKUP(A8,[2]Sheet1!$A:$R,18,FALSE)</f>
        <v>0.32438238453276</v>
      </c>
      <c r="O8" s="12">
        <f t="shared" si="2"/>
        <v>0.32</v>
      </c>
      <c r="P8" s="12">
        <f t="shared" si="3"/>
        <v>91.82</v>
      </c>
      <c r="Q8">
        <f t="shared" si="4"/>
        <v>7</v>
      </c>
    </row>
    <row r="9" ht="24" spans="1:17">
      <c r="A9" s="5">
        <v>15251248</v>
      </c>
      <c r="B9" s="4" t="s">
        <v>103</v>
      </c>
      <c r="C9" s="4" t="s">
        <v>16</v>
      </c>
      <c r="D9" s="4" t="s">
        <v>95</v>
      </c>
      <c r="E9" s="4" t="s">
        <v>18</v>
      </c>
      <c r="F9" s="4" t="s">
        <v>96</v>
      </c>
      <c r="G9" s="4">
        <v>4.02</v>
      </c>
      <c r="H9" s="4">
        <v>90.2</v>
      </c>
      <c r="I9" s="4">
        <f>RANK(H9,$H$2:$H$117)</f>
        <v>8</v>
      </c>
      <c r="J9">
        <f>VLOOKUP(A9,[1]Sheet1!$A:$E,5,FALSE)</f>
        <v>93.7333333333333</v>
      </c>
      <c r="K9">
        <f t="shared" si="0"/>
        <v>91.26</v>
      </c>
      <c r="L9">
        <f t="shared" si="1"/>
        <v>91.26</v>
      </c>
      <c r="M9">
        <f>RANK(L9,$L$2:$L$117)</f>
        <v>17</v>
      </c>
      <c r="N9">
        <f>VLOOKUP(A9,[2]Sheet1!$A:$R,18,FALSE)</f>
        <v>0.631578947368421</v>
      </c>
      <c r="O9">
        <f t="shared" si="2"/>
        <v>0.63</v>
      </c>
      <c r="P9">
        <f t="shared" si="3"/>
        <v>90.83</v>
      </c>
      <c r="Q9">
        <f t="shared" si="4"/>
        <v>8</v>
      </c>
    </row>
    <row r="10" ht="24" spans="1:17">
      <c r="A10" s="5">
        <v>15251280</v>
      </c>
      <c r="B10" s="4" t="s">
        <v>104</v>
      </c>
      <c r="C10" s="4" t="s">
        <v>16</v>
      </c>
      <c r="D10" s="4" t="s">
        <v>95</v>
      </c>
      <c r="E10" s="4" t="s">
        <v>18</v>
      </c>
      <c r="F10" s="4" t="s">
        <v>96</v>
      </c>
      <c r="G10" s="4">
        <v>4.01</v>
      </c>
      <c r="H10" s="4">
        <v>90.1</v>
      </c>
      <c r="I10" s="4">
        <f>RANK(H10,$H$2:$H$117)</f>
        <v>9</v>
      </c>
      <c r="J10">
        <f>VLOOKUP(A10,[1]Sheet1!$A:$E,5,FALSE)</f>
        <v>97.254501216545</v>
      </c>
      <c r="K10">
        <f t="shared" si="0"/>
        <v>92.2463503649635</v>
      </c>
      <c r="L10">
        <f t="shared" si="1"/>
        <v>92.25</v>
      </c>
      <c r="M10">
        <f>RANK(L10,$L$2:$L$117)</f>
        <v>10</v>
      </c>
      <c r="N10">
        <f>VLOOKUP(A10,[2]Sheet1!$A:$R,18,FALSE)</f>
        <v>0.498925886143931</v>
      </c>
      <c r="O10">
        <f t="shared" si="2"/>
        <v>0.5</v>
      </c>
      <c r="P10">
        <f t="shared" si="3"/>
        <v>90.6</v>
      </c>
      <c r="Q10">
        <f t="shared" si="4"/>
        <v>9</v>
      </c>
    </row>
    <row r="11" ht="24" spans="1:17">
      <c r="A11" s="5">
        <v>15231171</v>
      </c>
      <c r="B11" s="4" t="s">
        <v>105</v>
      </c>
      <c r="C11" s="4" t="s">
        <v>16</v>
      </c>
      <c r="D11" s="4" t="s">
        <v>95</v>
      </c>
      <c r="E11" s="4" t="s">
        <v>18</v>
      </c>
      <c r="F11" s="4" t="s">
        <v>96</v>
      </c>
      <c r="G11" s="4">
        <v>4</v>
      </c>
      <c r="H11" s="4">
        <v>90</v>
      </c>
      <c r="I11" s="4">
        <f>RANK(H11,$H$2:$H$117)</f>
        <v>10</v>
      </c>
      <c r="J11">
        <f>VLOOKUP(A11,[1]Sheet1!$A:$E,5,FALSE)</f>
        <v>94.1133333333333</v>
      </c>
      <c r="K11">
        <f t="shared" si="0"/>
        <v>91.234</v>
      </c>
      <c r="L11">
        <f t="shared" si="1"/>
        <v>91.23</v>
      </c>
      <c r="M11">
        <f>RANK(L11,$L$2:$L$117)</f>
        <v>18</v>
      </c>
      <c r="N11">
        <f>VLOOKUP(A11,[2]Sheet1!$A:$R,18,FALSE)</f>
        <v>0.214285714285714</v>
      </c>
      <c r="O11">
        <f t="shared" si="2"/>
        <v>0.21</v>
      </c>
      <c r="P11">
        <f t="shared" si="3"/>
        <v>90.21</v>
      </c>
      <c r="Q11">
        <f t="shared" si="4"/>
        <v>10</v>
      </c>
    </row>
    <row r="12" ht="24" spans="1:17">
      <c r="A12" s="6">
        <v>15221016</v>
      </c>
      <c r="B12" s="7" t="s">
        <v>106</v>
      </c>
      <c r="C12" s="7" t="s">
        <v>16</v>
      </c>
      <c r="D12" s="7" t="s">
        <v>95</v>
      </c>
      <c r="E12" s="7" t="s">
        <v>18</v>
      </c>
      <c r="F12" s="7" t="s">
        <v>96</v>
      </c>
      <c r="G12" s="7">
        <v>3.97</v>
      </c>
      <c r="H12" s="7">
        <v>89.7</v>
      </c>
      <c r="I12" s="7">
        <f>RANK(H12,$H$2:$H$117)</f>
        <v>12</v>
      </c>
      <c r="J12" s="12">
        <f>VLOOKUP(A12,[1]Sheet1!$A:$E,5,FALSE)</f>
        <v>97.75</v>
      </c>
      <c r="K12" s="12">
        <f t="shared" si="0"/>
        <v>92.115</v>
      </c>
      <c r="L12" s="12">
        <f t="shared" si="1"/>
        <v>92.12</v>
      </c>
      <c r="M12" s="12">
        <f>RANK(L12,$L$2:$L$117)</f>
        <v>12</v>
      </c>
      <c r="N12" s="12">
        <f>VLOOKUP(A12,[2]Sheet1!$A:$R,18,FALSE)</f>
        <v>0.376476906552095</v>
      </c>
      <c r="O12" s="12">
        <f t="shared" si="2"/>
        <v>0.38</v>
      </c>
      <c r="P12" s="12">
        <f t="shared" si="3"/>
        <v>90.08</v>
      </c>
      <c r="Q12">
        <f t="shared" si="4"/>
        <v>11</v>
      </c>
    </row>
    <row r="13" ht="24" spans="1:17">
      <c r="A13" s="7">
        <v>15251077</v>
      </c>
      <c r="B13" s="7" t="s">
        <v>107</v>
      </c>
      <c r="C13" s="7" t="s">
        <v>16</v>
      </c>
      <c r="D13" s="7" t="s">
        <v>108</v>
      </c>
      <c r="E13" s="7">
        <v>2015</v>
      </c>
      <c r="F13" s="7" t="s">
        <v>109</v>
      </c>
      <c r="G13" s="7">
        <v>3.96</v>
      </c>
      <c r="H13" s="7">
        <v>89.6</v>
      </c>
      <c r="I13" s="7">
        <f>RANK(H13,$H$2:$H$117)</f>
        <v>13</v>
      </c>
      <c r="J13" s="12">
        <f>VLOOKUP(A13,[1]Sheet1!$A:$E,5,FALSE)</f>
        <v>102.271298108284</v>
      </c>
      <c r="K13" s="12">
        <f t="shared" si="0"/>
        <v>93.4013894324852</v>
      </c>
      <c r="L13" s="12">
        <f t="shared" si="1"/>
        <v>93.4</v>
      </c>
      <c r="M13" s="12">
        <f>RANK(L13,$L$2:$L$117)</f>
        <v>8</v>
      </c>
      <c r="N13" s="12">
        <f>VLOOKUP(A13,[2]Sheet1!$A:$R,18,FALSE)</f>
        <v>0.407089151450054</v>
      </c>
      <c r="O13" s="12">
        <f t="shared" si="2"/>
        <v>0.41</v>
      </c>
      <c r="P13" s="12">
        <f t="shared" si="3"/>
        <v>90.01</v>
      </c>
      <c r="Q13">
        <f t="shared" si="4"/>
        <v>12</v>
      </c>
    </row>
    <row r="14" ht="24" spans="1:17">
      <c r="A14" s="6">
        <v>15251066</v>
      </c>
      <c r="B14" s="7" t="s">
        <v>110</v>
      </c>
      <c r="C14" s="7" t="s">
        <v>16</v>
      </c>
      <c r="D14" s="7" t="s">
        <v>95</v>
      </c>
      <c r="E14" s="7" t="s">
        <v>18</v>
      </c>
      <c r="F14" s="7" t="s">
        <v>96</v>
      </c>
      <c r="G14" s="7">
        <v>3.98</v>
      </c>
      <c r="H14" s="7">
        <v>89.8</v>
      </c>
      <c r="I14" s="7">
        <f>RANK(H14,$H$2:$H$117)</f>
        <v>11</v>
      </c>
      <c r="J14" s="12">
        <f>VLOOKUP(A14,[1]Sheet1!$A:$E,5,FALSE)</f>
        <v>100.953713481169</v>
      </c>
      <c r="K14" s="12">
        <f t="shared" si="0"/>
        <v>93.1461140443507</v>
      </c>
      <c r="L14" s="12">
        <f t="shared" si="1"/>
        <v>93.15</v>
      </c>
      <c r="M14" s="12">
        <f>RANK(L14,$L$2:$L$117)</f>
        <v>9</v>
      </c>
      <c r="N14" s="12">
        <f>VLOOKUP(A14,[2]Sheet1!$A:$R,18,FALSE)</f>
        <v>0.197368421052632</v>
      </c>
      <c r="O14" s="12">
        <f t="shared" si="2"/>
        <v>0.2</v>
      </c>
      <c r="P14" s="12">
        <f t="shared" si="3"/>
        <v>90</v>
      </c>
      <c r="Q14">
        <f t="shared" si="4"/>
        <v>13</v>
      </c>
    </row>
    <row r="15" ht="24" spans="1:17">
      <c r="A15" s="6">
        <v>14251134</v>
      </c>
      <c r="B15" s="7" t="s">
        <v>111</v>
      </c>
      <c r="C15" s="7" t="s">
        <v>16</v>
      </c>
      <c r="D15" s="7" t="s">
        <v>95</v>
      </c>
      <c r="E15" s="7" t="s">
        <v>18</v>
      </c>
      <c r="F15" s="7" t="s">
        <v>96</v>
      </c>
      <c r="G15" s="7">
        <v>3.95</v>
      </c>
      <c r="H15" s="7">
        <v>89.5</v>
      </c>
      <c r="I15" s="4">
        <f>RANK(H15,$H$2:$H$117)</f>
        <v>14</v>
      </c>
      <c r="J15">
        <f>VLOOKUP(A15,[1]Sheet1!$A:$E,5,FALSE)</f>
        <v>94.8809035226814</v>
      </c>
      <c r="K15">
        <f t="shared" si="0"/>
        <v>91.1142710568044</v>
      </c>
      <c r="L15">
        <f t="shared" si="1"/>
        <v>91.11</v>
      </c>
      <c r="M15">
        <f>RANK(L15,$L$2:$L$117)</f>
        <v>19</v>
      </c>
      <c r="N15">
        <f>VLOOKUP(A15,[2]Sheet1!$A:$R,18,FALSE)</f>
        <v>0.131578947368421</v>
      </c>
      <c r="O15">
        <f t="shared" si="2"/>
        <v>0.13</v>
      </c>
      <c r="P15">
        <f t="shared" si="3"/>
        <v>89.63</v>
      </c>
      <c r="Q15">
        <f t="shared" si="4"/>
        <v>14</v>
      </c>
    </row>
    <row r="16" ht="24" spans="1:17">
      <c r="A16" s="6">
        <v>15251048</v>
      </c>
      <c r="B16" s="7" t="s">
        <v>112</v>
      </c>
      <c r="C16" s="7" t="s">
        <v>16</v>
      </c>
      <c r="D16" s="7" t="s">
        <v>95</v>
      </c>
      <c r="E16" s="7" t="s">
        <v>18</v>
      </c>
      <c r="F16" s="7" t="s">
        <v>96</v>
      </c>
      <c r="G16" s="7">
        <v>3.95</v>
      </c>
      <c r="H16" s="7">
        <v>89.5</v>
      </c>
      <c r="I16" s="4">
        <f>RANK(H16,$H$2:$H$117)</f>
        <v>14</v>
      </c>
      <c r="J16">
        <f>VLOOKUP(A16,[1]Sheet1!$A:$E,5,FALSE)</f>
        <v>95.5333333333333</v>
      </c>
      <c r="K16">
        <f t="shared" si="0"/>
        <v>91.31</v>
      </c>
      <c r="L16">
        <f t="shared" si="1"/>
        <v>91.31</v>
      </c>
      <c r="M16">
        <f>RANK(L16,$L$2:$L$117)</f>
        <v>16</v>
      </c>
      <c r="N16">
        <f>VLOOKUP(A16,[2]Sheet1!$A:$R,18,FALSE)</f>
        <v>0.131578947368421</v>
      </c>
      <c r="O16">
        <f t="shared" si="2"/>
        <v>0.13</v>
      </c>
      <c r="P16">
        <f t="shared" si="3"/>
        <v>89.63</v>
      </c>
      <c r="Q16">
        <f t="shared" si="4"/>
        <v>14</v>
      </c>
    </row>
    <row r="17" ht="24" spans="1:17">
      <c r="A17" s="6">
        <v>15251017</v>
      </c>
      <c r="B17" s="7" t="s">
        <v>113</v>
      </c>
      <c r="C17" s="7" t="s">
        <v>16</v>
      </c>
      <c r="D17" s="7" t="s">
        <v>95</v>
      </c>
      <c r="E17" s="7" t="s">
        <v>18</v>
      </c>
      <c r="F17" s="7" t="s">
        <v>96</v>
      </c>
      <c r="G17" s="7">
        <v>3.92</v>
      </c>
      <c r="H17" s="7">
        <v>89.2</v>
      </c>
      <c r="I17" s="4">
        <f>RANK(H17,$H$2:$H$117)</f>
        <v>16</v>
      </c>
      <c r="J17">
        <f>VLOOKUP(A17,[1]Sheet1!$A:$E,5,FALSE)</f>
        <v>103.264673693374</v>
      </c>
      <c r="K17">
        <f t="shared" si="0"/>
        <v>93.4194021080122</v>
      </c>
      <c r="L17">
        <f t="shared" si="1"/>
        <v>93.42</v>
      </c>
      <c r="M17">
        <f>RANK(L17,$L$2:$L$117)</f>
        <v>7</v>
      </c>
      <c r="N17">
        <f>VLOOKUP(A17,[2]Sheet1!$A:$R,18,FALSE)</f>
        <v>0.263157894736842</v>
      </c>
      <c r="O17">
        <f t="shared" si="2"/>
        <v>0.26</v>
      </c>
      <c r="P17">
        <f t="shared" si="3"/>
        <v>89.46</v>
      </c>
      <c r="Q17">
        <f t="shared" si="4"/>
        <v>16</v>
      </c>
    </row>
    <row r="18" ht="24" spans="1:17">
      <c r="A18" s="6">
        <v>15251043</v>
      </c>
      <c r="B18" s="7" t="s">
        <v>114</v>
      </c>
      <c r="C18" s="7" t="s">
        <v>16</v>
      </c>
      <c r="D18" s="7" t="s">
        <v>95</v>
      </c>
      <c r="E18" s="7" t="s">
        <v>18</v>
      </c>
      <c r="F18" s="7" t="s">
        <v>96</v>
      </c>
      <c r="G18" s="7">
        <v>3.82</v>
      </c>
      <c r="H18" s="7">
        <v>88.2</v>
      </c>
      <c r="I18" s="7">
        <f>RANK(H18,$H$2:$H$117)</f>
        <v>21</v>
      </c>
      <c r="J18" s="12">
        <f>VLOOKUP(A18,[1]Sheet1!$A:$E,5,FALSE)</f>
        <v>108.688861487875</v>
      </c>
      <c r="K18" s="12">
        <f t="shared" si="0"/>
        <v>94.3466584463625</v>
      </c>
      <c r="L18" s="12">
        <f t="shared" si="1"/>
        <v>94.35</v>
      </c>
      <c r="M18" s="12">
        <f>RANK(L18,$L$2:$L$117)</f>
        <v>5</v>
      </c>
      <c r="N18" s="12">
        <f>VLOOKUP(A18,[2]Sheet1!$A:$R,18,FALSE)</f>
        <v>1.07894736842105</v>
      </c>
      <c r="O18" s="12">
        <f t="shared" si="2"/>
        <v>1.08</v>
      </c>
      <c r="P18" s="12">
        <f t="shared" si="3"/>
        <v>89.28</v>
      </c>
      <c r="Q18">
        <f t="shared" si="4"/>
        <v>17</v>
      </c>
    </row>
    <row r="19" ht="24" spans="1:17">
      <c r="A19" s="6">
        <v>15221234</v>
      </c>
      <c r="B19" s="7" t="s">
        <v>115</v>
      </c>
      <c r="C19" s="7" t="s">
        <v>16</v>
      </c>
      <c r="D19" s="7" t="s">
        <v>95</v>
      </c>
      <c r="E19" s="7" t="s">
        <v>18</v>
      </c>
      <c r="F19" s="7" t="s">
        <v>96</v>
      </c>
      <c r="G19" s="7">
        <v>3.9</v>
      </c>
      <c r="H19" s="7">
        <v>89</v>
      </c>
      <c r="I19" s="7">
        <f>RANK(H19,$H$2:$H$117)</f>
        <v>17</v>
      </c>
      <c r="J19" s="12">
        <f>VLOOKUP(A19,[1]Sheet1!$A:$E,5,FALSE)</f>
        <v>97.25</v>
      </c>
      <c r="K19" s="12">
        <f t="shared" si="0"/>
        <v>91.475</v>
      </c>
      <c r="L19" s="12">
        <f t="shared" si="1"/>
        <v>91.48</v>
      </c>
      <c r="M19" s="12">
        <f>RANK(L19,$L$2:$L$117)</f>
        <v>15</v>
      </c>
      <c r="N19" s="12">
        <f>VLOOKUP(A19,[2]Sheet1!$A:$R,18,FALSE)</f>
        <v>0.131578947368421</v>
      </c>
      <c r="O19" s="12">
        <f t="shared" si="2"/>
        <v>0.13</v>
      </c>
      <c r="P19" s="12">
        <f t="shared" si="3"/>
        <v>89.13</v>
      </c>
      <c r="Q19">
        <f t="shared" si="4"/>
        <v>18</v>
      </c>
    </row>
    <row r="20" ht="24" spans="1:17">
      <c r="A20" s="6">
        <v>15251007</v>
      </c>
      <c r="B20" s="7" t="s">
        <v>116</v>
      </c>
      <c r="C20" s="7" t="s">
        <v>16</v>
      </c>
      <c r="D20" s="7" t="s">
        <v>95</v>
      </c>
      <c r="E20" s="7" t="s">
        <v>18</v>
      </c>
      <c r="F20" s="7" t="s">
        <v>117</v>
      </c>
      <c r="G20" s="7">
        <v>3.89</v>
      </c>
      <c r="H20" s="7">
        <v>88.9</v>
      </c>
      <c r="I20" s="7">
        <f>RANK(H20,$H$2:$H$117)</f>
        <v>18</v>
      </c>
      <c r="J20" s="12">
        <f>VLOOKUP(A20,[1]Sheet1!$A:$E,5,FALSE)</f>
        <v>91.563800018655</v>
      </c>
      <c r="K20" s="12">
        <f t="shared" si="0"/>
        <v>89.6991400055965</v>
      </c>
      <c r="L20" s="12">
        <f t="shared" si="1"/>
        <v>89.7</v>
      </c>
      <c r="M20" s="12">
        <f>RANK(L20,$L$2:$L$117)</f>
        <v>21</v>
      </c>
      <c r="N20" s="12">
        <f>VLOOKUP(A20,[2]Sheet1!$A:$R,18,FALSE)</f>
        <v>0.0657894736842105</v>
      </c>
      <c r="O20" s="12">
        <f t="shared" si="2"/>
        <v>0.07</v>
      </c>
      <c r="P20" s="12">
        <f t="shared" si="3"/>
        <v>88.97</v>
      </c>
      <c r="Q20">
        <f t="shared" si="4"/>
        <v>19</v>
      </c>
    </row>
    <row r="21" ht="24" spans="1:17">
      <c r="A21" s="6">
        <v>15251185</v>
      </c>
      <c r="B21" s="7" t="s">
        <v>118</v>
      </c>
      <c r="C21" s="7" t="s">
        <v>16</v>
      </c>
      <c r="D21" s="7" t="s">
        <v>95</v>
      </c>
      <c r="E21" s="7" t="s">
        <v>18</v>
      </c>
      <c r="F21" s="7" t="s">
        <v>119</v>
      </c>
      <c r="G21" s="7">
        <v>3.83</v>
      </c>
      <c r="H21" s="7">
        <v>88.3</v>
      </c>
      <c r="I21" s="4">
        <f>RANK(H21,$H$2:$H$117)</f>
        <v>19</v>
      </c>
      <c r="J21">
        <f>VLOOKUP(A21,[1]Sheet1!$A:$E,5,FALSE)</f>
        <v>82.6722058823529</v>
      </c>
      <c r="K21">
        <f t="shared" si="0"/>
        <v>86.6116617647059</v>
      </c>
      <c r="L21">
        <f t="shared" si="1"/>
        <v>86.61</v>
      </c>
      <c r="M21">
        <f>RANK(L21,$L$2:$L$117)</f>
        <v>32</v>
      </c>
      <c r="N21">
        <f>VLOOKUP(A21,[2]Sheet1!$A:$R,18,FALSE)</f>
        <v>0.0657894736842105</v>
      </c>
      <c r="O21">
        <f t="shared" si="2"/>
        <v>0.07</v>
      </c>
      <c r="P21">
        <f t="shared" si="3"/>
        <v>88.37</v>
      </c>
      <c r="Q21">
        <f t="shared" si="4"/>
        <v>20</v>
      </c>
    </row>
    <row r="22" ht="24" spans="1:17">
      <c r="A22" s="6">
        <v>15251049</v>
      </c>
      <c r="B22" s="7" t="s">
        <v>120</v>
      </c>
      <c r="C22" s="7" t="s">
        <v>16</v>
      </c>
      <c r="D22" s="7" t="s">
        <v>95</v>
      </c>
      <c r="E22" s="7" t="s">
        <v>18</v>
      </c>
      <c r="F22" s="7" t="s">
        <v>96</v>
      </c>
      <c r="G22" s="7">
        <v>3.83</v>
      </c>
      <c r="H22" s="7">
        <v>88.3</v>
      </c>
      <c r="I22" s="7">
        <f>RANK(H22,$H$2:$H$117)</f>
        <v>19</v>
      </c>
      <c r="J22" s="12">
        <f>VLOOKUP(A22,[1]Sheet1!$A:$E,5,FALSE)</f>
        <v>89.5221948212084</v>
      </c>
      <c r="K22" s="12">
        <f t="shared" si="0"/>
        <v>88.6666584463625</v>
      </c>
      <c r="L22" s="12">
        <f t="shared" si="1"/>
        <v>88.67</v>
      </c>
      <c r="M22" s="12">
        <f>RANK(L22,$L$2:$L$117)</f>
        <v>25</v>
      </c>
      <c r="N22" s="12">
        <f>VLOOKUP(A22,[2]Sheet1!$A:$R,18,FALSE)</f>
        <v>0</v>
      </c>
      <c r="O22" s="12">
        <f t="shared" si="2"/>
        <v>0</v>
      </c>
      <c r="P22" s="12">
        <f t="shared" si="3"/>
        <v>88.3</v>
      </c>
      <c r="Q22">
        <f t="shared" si="4"/>
        <v>21</v>
      </c>
    </row>
    <row r="23" ht="24" spans="1:17">
      <c r="A23" s="6">
        <v>15251240</v>
      </c>
      <c r="B23" s="7" t="s">
        <v>121</v>
      </c>
      <c r="C23" s="7" t="s">
        <v>16</v>
      </c>
      <c r="D23" s="7" t="s">
        <v>95</v>
      </c>
      <c r="E23" s="7" t="s">
        <v>18</v>
      </c>
      <c r="F23" s="7" t="s">
        <v>96</v>
      </c>
      <c r="G23" s="7">
        <v>3.81</v>
      </c>
      <c r="H23" s="7">
        <v>88.1</v>
      </c>
      <c r="I23" s="4">
        <f>RANK(H23,$H$2:$H$117)</f>
        <v>22</v>
      </c>
      <c r="J23">
        <f>VLOOKUP(A23,[1]Sheet1!$A:$E,5,FALSE)</f>
        <v>87.6666666666667</v>
      </c>
      <c r="K23">
        <f t="shared" si="0"/>
        <v>87.97</v>
      </c>
      <c r="L23">
        <f t="shared" si="1"/>
        <v>87.97</v>
      </c>
      <c r="M23">
        <f>RANK(L23,$L$2:$L$117)</f>
        <v>28</v>
      </c>
      <c r="N23">
        <f>VLOOKUP(A23,[2]Sheet1!$A:$R,18,FALSE)</f>
        <v>0</v>
      </c>
      <c r="O23">
        <f t="shared" si="2"/>
        <v>0</v>
      </c>
      <c r="P23">
        <f t="shared" si="3"/>
        <v>88.1</v>
      </c>
      <c r="Q23">
        <f t="shared" si="4"/>
        <v>22</v>
      </c>
    </row>
    <row r="24" ht="24" spans="1:17">
      <c r="A24" s="6">
        <v>15251063</v>
      </c>
      <c r="B24" s="7" t="s">
        <v>122</v>
      </c>
      <c r="C24" s="7" t="s">
        <v>16</v>
      </c>
      <c r="D24" s="7" t="s">
        <v>95</v>
      </c>
      <c r="E24" s="7" t="s">
        <v>18</v>
      </c>
      <c r="F24" s="7" t="s">
        <v>117</v>
      </c>
      <c r="G24" s="7">
        <v>3.78</v>
      </c>
      <c r="H24" s="7">
        <v>87.8</v>
      </c>
      <c r="I24" s="7">
        <f>RANK(H24,$H$2:$H$117)</f>
        <v>24</v>
      </c>
      <c r="J24" s="12">
        <f>VLOOKUP(A24,[1]Sheet1!$A:$E,5,FALSE)</f>
        <v>100.688861487875</v>
      </c>
      <c r="K24" s="12">
        <f t="shared" si="0"/>
        <v>91.6666584463625</v>
      </c>
      <c r="L24" s="12">
        <f t="shared" si="1"/>
        <v>91.67</v>
      </c>
      <c r="M24" s="12">
        <f>RANK(L24,$L$2:$L$117)</f>
        <v>14</v>
      </c>
      <c r="N24" s="12">
        <f>VLOOKUP(A24,[2]Sheet1!$A:$R,18,FALSE)</f>
        <v>0.289473684210526</v>
      </c>
      <c r="O24" s="12">
        <f t="shared" si="2"/>
        <v>0.29</v>
      </c>
      <c r="P24" s="12">
        <f t="shared" si="3"/>
        <v>88.09</v>
      </c>
      <c r="Q24">
        <f t="shared" si="4"/>
        <v>23</v>
      </c>
    </row>
    <row r="25" ht="24" spans="1:17">
      <c r="A25" s="6">
        <v>14251300</v>
      </c>
      <c r="B25" s="7" t="s">
        <v>123</v>
      </c>
      <c r="C25" s="7" t="s">
        <v>16</v>
      </c>
      <c r="D25" s="7" t="s">
        <v>95</v>
      </c>
      <c r="E25" s="7" t="s">
        <v>18</v>
      </c>
      <c r="F25" s="7" t="s">
        <v>117</v>
      </c>
      <c r="G25" s="7">
        <v>3.79</v>
      </c>
      <c r="H25" s="7">
        <v>87.9</v>
      </c>
      <c r="I25" s="7">
        <f>RANK(H25,$H$2:$H$117)</f>
        <v>23</v>
      </c>
      <c r="J25" s="12">
        <f>VLOOKUP(A25,[1]Sheet1!$A:$E,5,FALSE)</f>
        <v>87.8322140347604</v>
      </c>
      <c r="K25" s="12">
        <f t="shared" si="0"/>
        <v>87.8796642104281</v>
      </c>
      <c r="L25" s="12">
        <f t="shared" si="1"/>
        <v>87.88</v>
      </c>
      <c r="M25" s="12">
        <f>RANK(L25,$L$2:$L$117)</f>
        <v>29</v>
      </c>
      <c r="N25" s="12">
        <f>VLOOKUP(A25,[2]Sheet1!$A:$R,18,FALSE)</f>
        <v>0.127013963480129</v>
      </c>
      <c r="O25" s="12">
        <f t="shared" si="2"/>
        <v>0.13</v>
      </c>
      <c r="P25" s="12">
        <f t="shared" si="3"/>
        <v>88.03</v>
      </c>
      <c r="Q25">
        <f t="shared" si="4"/>
        <v>24</v>
      </c>
    </row>
    <row r="26" ht="24" spans="1:17">
      <c r="A26" s="6">
        <v>15251249</v>
      </c>
      <c r="B26" s="7" t="s">
        <v>124</v>
      </c>
      <c r="C26" s="7" t="s">
        <v>16</v>
      </c>
      <c r="D26" s="7" t="s">
        <v>95</v>
      </c>
      <c r="E26" s="7" t="s">
        <v>18</v>
      </c>
      <c r="F26" s="7" t="s">
        <v>125</v>
      </c>
      <c r="G26" s="7">
        <v>3.71</v>
      </c>
      <c r="H26" s="7">
        <v>87.1</v>
      </c>
      <c r="I26" s="7">
        <f>RANK(H26,$H$2:$H$117)</f>
        <v>26</v>
      </c>
      <c r="J26" s="12">
        <f>VLOOKUP(A26,[1]Sheet1!$A:$E,5,FALSE)</f>
        <v>95.3333333333333</v>
      </c>
      <c r="K26" s="12">
        <f t="shared" si="0"/>
        <v>89.57</v>
      </c>
      <c r="L26" s="12">
        <f t="shared" si="1"/>
        <v>89.57</v>
      </c>
      <c r="M26" s="12">
        <f>RANK(L26,$L$2:$L$117)</f>
        <v>22</v>
      </c>
      <c r="N26" s="12">
        <f>VLOOKUP(A26,[2]Sheet1!$A:$R,18,FALSE)</f>
        <v>0.376476906552095</v>
      </c>
      <c r="O26" s="12">
        <f t="shared" si="2"/>
        <v>0.38</v>
      </c>
      <c r="P26" s="12">
        <f t="shared" si="3"/>
        <v>87.48</v>
      </c>
      <c r="Q26">
        <f t="shared" si="4"/>
        <v>25</v>
      </c>
    </row>
    <row r="27" ht="24" spans="1:17">
      <c r="A27" s="6">
        <v>15221270</v>
      </c>
      <c r="B27" s="7" t="s">
        <v>126</v>
      </c>
      <c r="C27" s="7" t="s">
        <v>16</v>
      </c>
      <c r="D27" s="7" t="s">
        <v>95</v>
      </c>
      <c r="E27" s="7" t="s">
        <v>18</v>
      </c>
      <c r="F27" s="7" t="s">
        <v>117</v>
      </c>
      <c r="G27" s="7">
        <v>3.74</v>
      </c>
      <c r="H27" s="7">
        <v>87.4</v>
      </c>
      <c r="I27" s="7">
        <f>RANK(H27,$H$2:$H$117)</f>
        <v>25</v>
      </c>
      <c r="J27" s="12">
        <f>VLOOKUP(A27,[1]Sheet1!$A:$E,5,FALSE)</f>
        <v>91.25</v>
      </c>
      <c r="K27" s="12">
        <f t="shared" si="0"/>
        <v>88.555</v>
      </c>
      <c r="L27" s="12">
        <f t="shared" si="1"/>
        <v>88.56</v>
      </c>
      <c r="M27" s="12">
        <f>RANK(L27,$L$2:$L$117)</f>
        <v>26</v>
      </c>
      <c r="N27" s="12">
        <f>VLOOKUP(A27,[2]Sheet1!$A:$R,18,FALSE)</f>
        <v>0.0657894736842105</v>
      </c>
      <c r="O27" s="12">
        <f t="shared" si="2"/>
        <v>0.07</v>
      </c>
      <c r="P27" s="12">
        <f t="shared" si="3"/>
        <v>87.47</v>
      </c>
      <c r="Q27">
        <f t="shared" si="4"/>
        <v>26</v>
      </c>
    </row>
    <row r="28" ht="24" spans="1:17">
      <c r="A28" s="6">
        <v>15221041</v>
      </c>
      <c r="B28" s="7" t="s">
        <v>127</v>
      </c>
      <c r="C28" s="7" t="s">
        <v>16</v>
      </c>
      <c r="D28" s="7" t="s">
        <v>95</v>
      </c>
      <c r="E28" s="7" t="s">
        <v>18</v>
      </c>
      <c r="F28" s="7" t="s">
        <v>117</v>
      </c>
      <c r="G28" s="7">
        <v>3.66</v>
      </c>
      <c r="H28" s="7">
        <v>86.6</v>
      </c>
      <c r="I28" s="4">
        <f>RANK(H28,$H$2:$H$117)</f>
        <v>27</v>
      </c>
      <c r="J28">
        <f>VLOOKUP(A28,[1]Sheet1!$A:$E,5,FALSE)</f>
        <v>88.25</v>
      </c>
      <c r="K28">
        <f t="shared" si="0"/>
        <v>87.095</v>
      </c>
      <c r="L28">
        <f t="shared" si="1"/>
        <v>87.1</v>
      </c>
      <c r="M28">
        <f>RANK(L28,$L$2:$L$117)</f>
        <v>31</v>
      </c>
      <c r="N28">
        <f>VLOOKUP(A28,[2]Sheet1!$A:$R,18,FALSE)</f>
        <v>0.0657894736842105</v>
      </c>
      <c r="O28">
        <f t="shared" si="2"/>
        <v>0.07</v>
      </c>
      <c r="P28">
        <f t="shared" si="3"/>
        <v>86.67</v>
      </c>
      <c r="Q28">
        <f t="shared" si="4"/>
        <v>27</v>
      </c>
    </row>
    <row r="29" ht="24" spans="1:17">
      <c r="A29" s="6">
        <v>15251274</v>
      </c>
      <c r="B29" s="7" t="s">
        <v>128</v>
      </c>
      <c r="C29" s="7" t="s">
        <v>16</v>
      </c>
      <c r="D29" s="7" t="s">
        <v>95</v>
      </c>
      <c r="E29" s="7" t="s">
        <v>18</v>
      </c>
      <c r="F29" s="7" t="s">
        <v>125</v>
      </c>
      <c r="G29" s="7">
        <v>3.66</v>
      </c>
      <c r="H29" s="7">
        <v>86.6</v>
      </c>
      <c r="I29" s="4">
        <f>RANK(H29,$H$2:$H$117)</f>
        <v>27</v>
      </c>
      <c r="J29">
        <f>VLOOKUP(A29,[1]Sheet1!$A:$E,5,FALSE)</f>
        <v>84.4211678832117</v>
      </c>
      <c r="K29">
        <f t="shared" si="0"/>
        <v>85.9463503649635</v>
      </c>
      <c r="L29">
        <f t="shared" si="1"/>
        <v>85.95</v>
      </c>
      <c r="M29">
        <f>RANK(L29,$L$2:$L$117)</f>
        <v>35</v>
      </c>
      <c r="N29">
        <f>VLOOKUP(A29,[2]Sheet1!$A:$R,18,FALSE)</f>
        <v>0</v>
      </c>
      <c r="O29">
        <f t="shared" si="2"/>
        <v>0</v>
      </c>
      <c r="P29">
        <f t="shared" si="3"/>
        <v>86.6</v>
      </c>
      <c r="Q29">
        <f t="shared" si="4"/>
        <v>28</v>
      </c>
    </row>
    <row r="30" ht="24" spans="1:17">
      <c r="A30" s="6">
        <v>15251247</v>
      </c>
      <c r="B30" s="7" t="s">
        <v>129</v>
      </c>
      <c r="C30" s="7" t="s">
        <v>16</v>
      </c>
      <c r="D30" s="7" t="s">
        <v>95</v>
      </c>
      <c r="E30" s="7" t="s">
        <v>18</v>
      </c>
      <c r="F30" s="7" t="s">
        <v>96</v>
      </c>
      <c r="G30" s="7">
        <v>3.59</v>
      </c>
      <c r="H30" s="7">
        <v>85.9</v>
      </c>
      <c r="I30" s="4">
        <f>RANK(H30,$H$2:$H$117)</f>
        <v>29</v>
      </c>
      <c r="J30">
        <f>VLOOKUP(A30,[1]Sheet1!$A:$E,5,FALSE)</f>
        <v>94.2666666666667</v>
      </c>
      <c r="K30">
        <f t="shared" si="0"/>
        <v>88.41</v>
      </c>
      <c r="L30">
        <f t="shared" si="1"/>
        <v>88.41</v>
      </c>
      <c r="M30">
        <f>RANK(L30,$L$2:$L$117)</f>
        <v>27</v>
      </c>
      <c r="N30">
        <f>VLOOKUP(A30,[2]Sheet1!$A:$R,18,FALSE)</f>
        <v>0.310687432867884</v>
      </c>
      <c r="O30">
        <f t="shared" si="2"/>
        <v>0.31</v>
      </c>
      <c r="P30">
        <f t="shared" si="3"/>
        <v>86.21</v>
      </c>
      <c r="Q30">
        <f t="shared" si="4"/>
        <v>29</v>
      </c>
    </row>
    <row r="31" ht="24" spans="1:17">
      <c r="A31" s="6">
        <v>15251050</v>
      </c>
      <c r="B31" s="7" t="s">
        <v>130</v>
      </c>
      <c r="C31" s="7" t="s">
        <v>16</v>
      </c>
      <c r="D31" s="7" t="s">
        <v>95</v>
      </c>
      <c r="E31" s="7" t="s">
        <v>18</v>
      </c>
      <c r="F31" s="7" t="s">
        <v>96</v>
      </c>
      <c r="G31" s="7">
        <v>3.57</v>
      </c>
      <c r="H31" s="7">
        <v>85.7</v>
      </c>
      <c r="I31" s="7">
        <f>RANK(H31,$H$2:$H$117)</f>
        <v>31</v>
      </c>
      <c r="J31" s="12">
        <f>VLOOKUP(A31,[1]Sheet1!$A:$E,5,FALSE)</f>
        <v>90.688861487875</v>
      </c>
      <c r="K31" s="12">
        <f t="shared" si="0"/>
        <v>87.1966584463625</v>
      </c>
      <c r="L31" s="12">
        <f t="shared" si="1"/>
        <v>87.2</v>
      </c>
      <c r="M31" s="12">
        <f>RANK(L31,$L$2:$L$117)</f>
        <v>30</v>
      </c>
      <c r="N31" s="12">
        <f>VLOOKUP(A31,[2]Sheet1!$A:$R,18,FALSE)</f>
        <v>0.244897959183673</v>
      </c>
      <c r="O31" s="12">
        <f t="shared" si="2"/>
        <v>0.24</v>
      </c>
      <c r="P31" s="12">
        <f t="shared" si="3"/>
        <v>85.94</v>
      </c>
      <c r="Q31">
        <f t="shared" si="4"/>
        <v>30</v>
      </c>
    </row>
    <row r="32" ht="24" spans="1:17">
      <c r="A32" s="6">
        <v>15251013</v>
      </c>
      <c r="B32" s="7" t="s">
        <v>131</v>
      </c>
      <c r="C32" s="7" t="s">
        <v>16</v>
      </c>
      <c r="D32" s="7" t="s">
        <v>95</v>
      </c>
      <c r="E32" s="7" t="s">
        <v>18</v>
      </c>
      <c r="F32" s="7" t="s">
        <v>96</v>
      </c>
      <c r="G32" s="7">
        <v>3.58</v>
      </c>
      <c r="H32" s="7">
        <v>85.8</v>
      </c>
      <c r="I32" s="7">
        <f>RANK(H32,$H$2:$H$117)</f>
        <v>30</v>
      </c>
      <c r="J32" s="12">
        <f>VLOOKUP(A32,[1]Sheet1!$A:$E,5,FALSE)</f>
        <v>99.4295930106022</v>
      </c>
      <c r="K32" s="12">
        <f t="shared" si="0"/>
        <v>89.8888779031807</v>
      </c>
      <c r="L32" s="12">
        <f t="shared" si="1"/>
        <v>89.89</v>
      </c>
      <c r="M32" s="12">
        <f>RANK(L32,$L$2:$L$117)</f>
        <v>20</v>
      </c>
      <c r="N32" s="12">
        <f>VLOOKUP(A32,[2]Sheet1!$A:$R,18,FALSE)</f>
        <v>0.0657894736842105</v>
      </c>
      <c r="O32" s="12">
        <f t="shared" si="2"/>
        <v>0.07</v>
      </c>
      <c r="P32" s="12">
        <f t="shared" si="3"/>
        <v>85.87</v>
      </c>
      <c r="Q32">
        <f t="shared" si="4"/>
        <v>31</v>
      </c>
    </row>
    <row r="33" ht="24" spans="1:17">
      <c r="A33" s="6">
        <v>15251134</v>
      </c>
      <c r="B33" s="7" t="s">
        <v>132</v>
      </c>
      <c r="C33" s="7" t="s">
        <v>16</v>
      </c>
      <c r="D33" s="7" t="s">
        <v>95</v>
      </c>
      <c r="E33" s="7" t="s">
        <v>18</v>
      </c>
      <c r="F33" s="7" t="s">
        <v>119</v>
      </c>
      <c r="G33" s="7">
        <v>3.55</v>
      </c>
      <c r="H33" s="7">
        <v>85.5</v>
      </c>
      <c r="I33" s="4">
        <f>RANK(H33,$H$2:$H$117)</f>
        <v>32</v>
      </c>
      <c r="J33">
        <f>VLOOKUP(A33,[1]Sheet1!$A:$E,5,FALSE)</f>
        <v>85.8610592808552</v>
      </c>
      <c r="K33">
        <f t="shared" si="0"/>
        <v>85.6083177842566</v>
      </c>
      <c r="L33">
        <f t="shared" si="1"/>
        <v>85.61</v>
      </c>
      <c r="M33">
        <f>RANK(L33,$L$2:$L$117)</f>
        <v>37</v>
      </c>
      <c r="N33">
        <f>VLOOKUP(A33,[2]Sheet1!$A:$R,18,FALSE)</f>
        <v>0</v>
      </c>
      <c r="O33">
        <f t="shared" si="2"/>
        <v>0</v>
      </c>
      <c r="P33">
        <f t="shared" si="3"/>
        <v>85.5</v>
      </c>
      <c r="Q33">
        <f t="shared" si="4"/>
        <v>32</v>
      </c>
    </row>
    <row r="34" ht="24" spans="1:17">
      <c r="A34" s="6">
        <v>15251187</v>
      </c>
      <c r="B34" s="7" t="s">
        <v>133</v>
      </c>
      <c r="C34" s="7" t="s">
        <v>16</v>
      </c>
      <c r="D34" s="7" t="s">
        <v>95</v>
      </c>
      <c r="E34" s="7" t="s">
        <v>18</v>
      </c>
      <c r="F34" s="7" t="s">
        <v>96</v>
      </c>
      <c r="G34" s="7">
        <v>3.54</v>
      </c>
      <c r="H34" s="7">
        <v>85.4</v>
      </c>
      <c r="I34" s="4">
        <f>RANK(H34,$H$2:$H$117)</f>
        <v>33</v>
      </c>
      <c r="J34">
        <f>VLOOKUP(A34,[1]Sheet1!$A:$E,5,FALSE)</f>
        <v>87.3333333333333</v>
      </c>
      <c r="K34">
        <f t="shared" si="0"/>
        <v>85.98</v>
      </c>
      <c r="L34">
        <f t="shared" si="1"/>
        <v>85.98</v>
      </c>
      <c r="M34">
        <f>RANK(L34,$L$2:$L$117)</f>
        <v>34</v>
      </c>
      <c r="N34">
        <f>VLOOKUP(A34,[2]Sheet1!$A:$R,18,FALSE)</f>
        <v>0</v>
      </c>
      <c r="O34">
        <f t="shared" si="2"/>
        <v>0</v>
      </c>
      <c r="P34">
        <f t="shared" si="3"/>
        <v>85.4</v>
      </c>
      <c r="Q34">
        <f t="shared" si="4"/>
        <v>33</v>
      </c>
    </row>
    <row r="35" ht="24" spans="1:17">
      <c r="A35" s="6">
        <v>15251001</v>
      </c>
      <c r="B35" s="7" t="s">
        <v>134</v>
      </c>
      <c r="C35" s="7" t="s">
        <v>16</v>
      </c>
      <c r="D35" s="7" t="s">
        <v>95</v>
      </c>
      <c r="E35" s="7" t="s">
        <v>18</v>
      </c>
      <c r="F35" s="7" t="s">
        <v>117</v>
      </c>
      <c r="G35" s="7">
        <v>3.52</v>
      </c>
      <c r="H35" s="7">
        <v>85.2</v>
      </c>
      <c r="I35" s="4">
        <f t="shared" ref="I35:I66" si="5">RANK(H35,$H$2:$H$117)</f>
        <v>34</v>
      </c>
      <c r="J35">
        <f>VLOOKUP(A35,[1]Sheet1!$A:$E,5,FALSE)</f>
        <v>87.5817771974007</v>
      </c>
      <c r="K35">
        <f t="shared" ref="K35:K66" si="6">H35*0.7+J35*0.3</f>
        <v>85.9145331592202</v>
      </c>
      <c r="L35">
        <f t="shared" ref="L35:L66" si="7">ROUND(K35,2)</f>
        <v>85.91</v>
      </c>
      <c r="M35">
        <f t="shared" ref="M35:M66" si="8">RANK(L35,$L$2:$L$117)</f>
        <v>36</v>
      </c>
      <c r="N35">
        <f>VLOOKUP(A35,[2]Sheet1!$A:$R,18,FALSE)</f>
        <v>0.0657894736842105</v>
      </c>
      <c r="O35">
        <f t="shared" ref="O35:O66" si="9">ROUND(N35,2)</f>
        <v>0.07</v>
      </c>
      <c r="P35">
        <f t="shared" ref="P35:P66" si="10">H35+O35</f>
        <v>85.27</v>
      </c>
      <c r="Q35">
        <f t="shared" ref="Q35:Q66" si="11">RANK(P35,$P$2:$P$125)</f>
        <v>34</v>
      </c>
    </row>
    <row r="36" ht="24" spans="1:17">
      <c r="A36" s="6">
        <v>15251246</v>
      </c>
      <c r="B36" s="7" t="s">
        <v>135</v>
      </c>
      <c r="C36" s="7" t="s">
        <v>16</v>
      </c>
      <c r="D36" s="7" t="s">
        <v>95</v>
      </c>
      <c r="E36" s="7" t="s">
        <v>18</v>
      </c>
      <c r="F36" s="7" t="s">
        <v>96</v>
      </c>
      <c r="G36" s="7">
        <v>3.48</v>
      </c>
      <c r="H36" s="7">
        <v>84.8</v>
      </c>
      <c r="I36" s="7">
        <f t="shared" si="5"/>
        <v>36</v>
      </c>
      <c r="J36" s="12">
        <f>VLOOKUP(A36,[1]Sheet1!$A:$E,5,FALSE)</f>
        <v>99.2666666666667</v>
      </c>
      <c r="K36" s="12">
        <f t="shared" si="6"/>
        <v>89.14</v>
      </c>
      <c r="L36" s="12">
        <f t="shared" si="7"/>
        <v>89.14</v>
      </c>
      <c r="M36" s="12">
        <f t="shared" si="8"/>
        <v>23</v>
      </c>
      <c r="N36" s="12">
        <f>VLOOKUP(A36,[2]Sheet1!$A:$R,18,FALSE)</f>
        <v>0.376476906552095</v>
      </c>
      <c r="O36" s="12">
        <f t="shared" si="9"/>
        <v>0.38</v>
      </c>
      <c r="P36" s="12">
        <f t="shared" si="10"/>
        <v>85.18</v>
      </c>
      <c r="Q36">
        <f t="shared" si="11"/>
        <v>35</v>
      </c>
    </row>
    <row r="37" ht="24" spans="1:17">
      <c r="A37" s="6">
        <v>15251253</v>
      </c>
      <c r="B37" s="7" t="s">
        <v>136</v>
      </c>
      <c r="C37" s="7" t="s">
        <v>16</v>
      </c>
      <c r="D37" s="7" t="s">
        <v>95</v>
      </c>
      <c r="E37" s="7" t="s">
        <v>18</v>
      </c>
      <c r="F37" s="7" t="s">
        <v>125</v>
      </c>
      <c r="G37" s="7">
        <v>3.51</v>
      </c>
      <c r="H37" s="7">
        <v>85.1</v>
      </c>
      <c r="I37" s="7">
        <f t="shared" si="5"/>
        <v>35</v>
      </c>
      <c r="J37" s="12">
        <f>VLOOKUP(A37,[1]Sheet1!$A:$E,5,FALSE)</f>
        <v>82.754501216545</v>
      </c>
      <c r="K37" s="12">
        <f t="shared" si="6"/>
        <v>84.3963503649635</v>
      </c>
      <c r="L37" s="12">
        <f t="shared" si="7"/>
        <v>84.4</v>
      </c>
      <c r="M37" s="12">
        <f t="shared" si="8"/>
        <v>40</v>
      </c>
      <c r="N37" s="12">
        <f>VLOOKUP(A37,[2]Sheet1!$A:$R,18,FALSE)</f>
        <v>0.0657894736842105</v>
      </c>
      <c r="O37" s="12">
        <f t="shared" si="9"/>
        <v>0.07</v>
      </c>
      <c r="P37" s="12">
        <f t="shared" si="10"/>
        <v>85.17</v>
      </c>
      <c r="Q37">
        <f t="shared" si="11"/>
        <v>36</v>
      </c>
    </row>
    <row r="38" ht="24" spans="1:17">
      <c r="A38" s="6">
        <v>15251305</v>
      </c>
      <c r="B38" s="7" t="s">
        <v>137</v>
      </c>
      <c r="C38" s="7" t="s">
        <v>16</v>
      </c>
      <c r="D38" s="7" t="s">
        <v>95</v>
      </c>
      <c r="E38" s="7" t="s">
        <v>18</v>
      </c>
      <c r="F38" s="7" t="s">
        <v>125</v>
      </c>
      <c r="G38" s="7">
        <v>3.47</v>
      </c>
      <c r="H38" s="7">
        <v>84.7</v>
      </c>
      <c r="I38" s="4">
        <f t="shared" si="5"/>
        <v>37</v>
      </c>
      <c r="J38">
        <f>VLOOKUP(A38,[1]Sheet1!$A:$E,5,FALSE)</f>
        <v>85.1315345699831</v>
      </c>
      <c r="K38">
        <f t="shared" si="6"/>
        <v>84.8294603709949</v>
      </c>
      <c r="L38">
        <f t="shared" si="7"/>
        <v>84.83</v>
      </c>
      <c r="M38">
        <f t="shared" si="8"/>
        <v>38</v>
      </c>
      <c r="N38">
        <f>VLOOKUP(A38,[2]Sheet1!$A:$R,18,FALSE)</f>
        <v>0</v>
      </c>
      <c r="O38">
        <f t="shared" si="9"/>
        <v>0</v>
      </c>
      <c r="P38">
        <f t="shared" si="10"/>
        <v>84.7</v>
      </c>
      <c r="Q38">
        <f t="shared" si="11"/>
        <v>37</v>
      </c>
    </row>
    <row r="39" ht="24" spans="1:17">
      <c r="A39" s="6">
        <v>15251085</v>
      </c>
      <c r="B39" s="7" t="s">
        <v>138</v>
      </c>
      <c r="C39" s="7" t="s">
        <v>16</v>
      </c>
      <c r="D39" s="7" t="s">
        <v>95</v>
      </c>
      <c r="E39" s="7" t="s">
        <v>18</v>
      </c>
      <c r="F39" s="7" t="s">
        <v>117</v>
      </c>
      <c r="G39" s="7">
        <v>3.44</v>
      </c>
      <c r="H39" s="7">
        <v>84.4</v>
      </c>
      <c r="I39" s="4">
        <f t="shared" si="5"/>
        <v>38</v>
      </c>
      <c r="J39">
        <f>VLOOKUP(A39,[1]Sheet1!$A:$E,5,FALSE)</f>
        <v>80.7889827525519</v>
      </c>
      <c r="K39">
        <f t="shared" si="6"/>
        <v>83.3166948257656</v>
      </c>
      <c r="L39">
        <f t="shared" si="7"/>
        <v>83.32</v>
      </c>
      <c r="M39">
        <f t="shared" si="8"/>
        <v>45</v>
      </c>
      <c r="N39">
        <f>VLOOKUP(A39,[2]Sheet1!$A:$R,18,FALSE)</f>
        <v>0</v>
      </c>
      <c r="O39">
        <f t="shared" si="9"/>
        <v>0</v>
      </c>
      <c r="P39">
        <f t="shared" si="10"/>
        <v>84.4</v>
      </c>
      <c r="Q39">
        <f t="shared" si="11"/>
        <v>38</v>
      </c>
    </row>
    <row r="40" ht="24" spans="1:17">
      <c r="A40" s="6">
        <v>15251231</v>
      </c>
      <c r="B40" s="7" t="s">
        <v>139</v>
      </c>
      <c r="C40" s="7" t="s">
        <v>16</v>
      </c>
      <c r="D40" s="7" t="s">
        <v>95</v>
      </c>
      <c r="E40" s="7" t="s">
        <v>18</v>
      </c>
      <c r="F40" s="7" t="s">
        <v>125</v>
      </c>
      <c r="G40" s="7">
        <v>3.44</v>
      </c>
      <c r="H40" s="7">
        <v>84.4</v>
      </c>
      <c r="I40" s="4">
        <f t="shared" si="5"/>
        <v>38</v>
      </c>
      <c r="J40">
        <f>VLOOKUP(A40,[1]Sheet1!$A:$E,5,FALSE)</f>
        <v>78.6666666666667</v>
      </c>
      <c r="K40">
        <f t="shared" si="6"/>
        <v>82.68</v>
      </c>
      <c r="L40">
        <f t="shared" si="7"/>
        <v>82.68</v>
      </c>
      <c r="M40">
        <f t="shared" si="8"/>
        <v>49</v>
      </c>
      <c r="N40">
        <f>VLOOKUP(A40,[2]Sheet1!$A:$R,18,FALSE)</f>
        <v>0</v>
      </c>
      <c r="O40">
        <f t="shared" si="9"/>
        <v>0</v>
      </c>
      <c r="P40">
        <f t="shared" si="10"/>
        <v>84.4</v>
      </c>
      <c r="Q40">
        <f t="shared" si="11"/>
        <v>38</v>
      </c>
    </row>
    <row r="41" ht="24" spans="1:17">
      <c r="A41" s="6">
        <v>15251298</v>
      </c>
      <c r="B41" s="7" t="s">
        <v>140</v>
      </c>
      <c r="C41" s="7" t="s">
        <v>16</v>
      </c>
      <c r="D41" s="7" t="s">
        <v>95</v>
      </c>
      <c r="E41" s="7" t="s">
        <v>18</v>
      </c>
      <c r="F41" s="7" t="s">
        <v>96</v>
      </c>
      <c r="G41" s="7">
        <v>3.42</v>
      </c>
      <c r="H41" s="7">
        <v>84.2</v>
      </c>
      <c r="I41" s="4">
        <f t="shared" si="5"/>
        <v>40</v>
      </c>
      <c r="J41">
        <f>VLOOKUP(A41,[1]Sheet1!$A:$E,5,FALSE)</f>
        <v>90.4029792017988</v>
      </c>
      <c r="K41">
        <f t="shared" si="6"/>
        <v>86.0608937605396</v>
      </c>
      <c r="L41">
        <f t="shared" si="7"/>
        <v>86.06</v>
      </c>
      <c r="M41">
        <f t="shared" si="8"/>
        <v>33</v>
      </c>
      <c r="N41">
        <f>VLOOKUP(A41,[2]Sheet1!$A:$R,18,FALSE)</f>
        <v>0.0657894736842105</v>
      </c>
      <c r="O41">
        <f t="shared" si="9"/>
        <v>0.07</v>
      </c>
      <c r="P41">
        <f t="shared" si="10"/>
        <v>84.27</v>
      </c>
      <c r="Q41">
        <f t="shared" si="11"/>
        <v>40</v>
      </c>
    </row>
    <row r="42" ht="24" spans="1:17">
      <c r="A42" s="6">
        <v>15231062</v>
      </c>
      <c r="B42" s="7" t="s">
        <v>141</v>
      </c>
      <c r="C42" s="7" t="s">
        <v>16</v>
      </c>
      <c r="D42" s="7" t="s">
        <v>95</v>
      </c>
      <c r="E42" s="7" t="s">
        <v>18</v>
      </c>
      <c r="F42" s="7" t="s">
        <v>125</v>
      </c>
      <c r="G42" s="7">
        <v>3.41</v>
      </c>
      <c r="H42" s="7">
        <v>84.1</v>
      </c>
      <c r="I42" s="4">
        <f t="shared" si="5"/>
        <v>41</v>
      </c>
      <c r="J42">
        <f>VLOOKUP(A42,[1]Sheet1!$A:$E,5,FALSE)</f>
        <v>85.4933333333333</v>
      </c>
      <c r="K42">
        <f t="shared" si="6"/>
        <v>84.518</v>
      </c>
      <c r="L42">
        <f t="shared" si="7"/>
        <v>84.52</v>
      </c>
      <c r="M42">
        <f t="shared" si="8"/>
        <v>39</v>
      </c>
      <c r="N42">
        <f>VLOOKUP(A42,[2]Sheet1!$A:$R,18,FALSE)</f>
        <v>0</v>
      </c>
      <c r="O42">
        <f t="shared" si="9"/>
        <v>0</v>
      </c>
      <c r="P42">
        <f t="shared" si="10"/>
        <v>84.1</v>
      </c>
      <c r="Q42">
        <f t="shared" si="11"/>
        <v>41</v>
      </c>
    </row>
    <row r="43" ht="24" spans="1:17">
      <c r="A43" s="7">
        <v>15251113</v>
      </c>
      <c r="B43" s="7" t="s">
        <v>142</v>
      </c>
      <c r="C43" s="7" t="s">
        <v>16</v>
      </c>
      <c r="D43" s="7" t="s">
        <v>108</v>
      </c>
      <c r="E43" s="7">
        <v>2015</v>
      </c>
      <c r="F43" s="7" t="s">
        <v>109</v>
      </c>
      <c r="G43" s="7">
        <v>3.33</v>
      </c>
      <c r="H43" s="7">
        <v>83.3</v>
      </c>
      <c r="I43" s="7">
        <f t="shared" si="5"/>
        <v>45</v>
      </c>
      <c r="J43" s="12">
        <f>VLOOKUP(A43,[1]Sheet1!$A:$E,5,FALSE)</f>
        <v>102.070580560992</v>
      </c>
      <c r="K43" s="12">
        <f t="shared" si="6"/>
        <v>88.9311741682976</v>
      </c>
      <c r="L43" s="12">
        <f t="shared" si="7"/>
        <v>88.93</v>
      </c>
      <c r="M43" s="12">
        <f t="shared" si="8"/>
        <v>24</v>
      </c>
      <c r="N43" s="12">
        <f>VLOOKUP(A43,[2]Sheet1!$A:$R,18,FALSE)</f>
        <v>0.748388829215897</v>
      </c>
      <c r="O43" s="12">
        <f t="shared" si="9"/>
        <v>0.75</v>
      </c>
      <c r="P43" s="12">
        <f t="shared" si="10"/>
        <v>84.05</v>
      </c>
      <c r="Q43">
        <f t="shared" si="11"/>
        <v>42</v>
      </c>
    </row>
    <row r="44" ht="24" spans="1:17">
      <c r="A44" s="6">
        <v>15251093</v>
      </c>
      <c r="B44" s="7" t="s">
        <v>143</v>
      </c>
      <c r="C44" s="7" t="s">
        <v>16</v>
      </c>
      <c r="D44" s="7" t="s">
        <v>95</v>
      </c>
      <c r="E44" s="7" t="s">
        <v>18</v>
      </c>
      <c r="F44" s="7" t="s">
        <v>117</v>
      </c>
      <c r="G44" s="7">
        <v>3.39</v>
      </c>
      <c r="H44" s="7">
        <v>83.9</v>
      </c>
      <c r="I44" s="7">
        <f t="shared" si="5"/>
        <v>42</v>
      </c>
      <c r="J44" s="12">
        <f>VLOOKUP(A44,[1]Sheet1!$A:$E,5,FALSE)</f>
        <v>80.7889827525519</v>
      </c>
      <c r="K44" s="12">
        <f t="shared" si="6"/>
        <v>82.9666948257656</v>
      </c>
      <c r="L44" s="12">
        <f t="shared" si="7"/>
        <v>82.97</v>
      </c>
      <c r="M44" s="12">
        <f t="shared" si="8"/>
        <v>48</v>
      </c>
      <c r="N44" s="12">
        <f>VLOOKUP(A44,[2]Sheet1!$A:$R,18,FALSE)</f>
        <v>0</v>
      </c>
      <c r="O44" s="12">
        <f t="shared" si="9"/>
        <v>0</v>
      </c>
      <c r="P44" s="12">
        <f t="shared" si="10"/>
        <v>83.9</v>
      </c>
      <c r="Q44">
        <f t="shared" si="11"/>
        <v>43</v>
      </c>
    </row>
    <row r="45" ht="24" spans="1:17">
      <c r="A45" s="6">
        <v>15251131</v>
      </c>
      <c r="B45" s="7" t="s">
        <v>144</v>
      </c>
      <c r="C45" s="7" t="s">
        <v>16</v>
      </c>
      <c r="D45" s="7" t="s">
        <v>95</v>
      </c>
      <c r="E45" s="7" t="s">
        <v>18</v>
      </c>
      <c r="F45" s="7" t="s">
        <v>119</v>
      </c>
      <c r="G45" s="7">
        <v>3.36</v>
      </c>
      <c r="H45" s="7">
        <v>83.6</v>
      </c>
      <c r="I45" s="7">
        <f t="shared" si="5"/>
        <v>43</v>
      </c>
      <c r="J45" s="12">
        <f>VLOOKUP(A45,[1]Sheet1!$A:$E,5,FALSE)</f>
        <v>78.5517103984451</v>
      </c>
      <c r="K45" s="12">
        <f t="shared" si="6"/>
        <v>82.0855131195335</v>
      </c>
      <c r="L45" s="12">
        <f t="shared" si="7"/>
        <v>82.09</v>
      </c>
      <c r="M45" s="12">
        <f t="shared" si="8"/>
        <v>54</v>
      </c>
      <c r="N45" s="12">
        <f>VLOOKUP(A45,[2]Sheet1!$A:$R,18,FALSE)</f>
        <v>0</v>
      </c>
      <c r="O45" s="12">
        <f t="shared" si="9"/>
        <v>0</v>
      </c>
      <c r="P45" s="12">
        <f t="shared" si="10"/>
        <v>83.6</v>
      </c>
      <c r="Q45">
        <f t="shared" si="11"/>
        <v>44</v>
      </c>
    </row>
    <row r="46" ht="24" spans="1:17">
      <c r="A46" s="6">
        <v>15251171</v>
      </c>
      <c r="B46" s="7" t="s">
        <v>145</v>
      </c>
      <c r="C46" s="7" t="s">
        <v>16</v>
      </c>
      <c r="D46" s="7" t="s">
        <v>95</v>
      </c>
      <c r="E46" s="7" t="s">
        <v>18</v>
      </c>
      <c r="F46" s="7" t="s">
        <v>119</v>
      </c>
      <c r="G46" s="7">
        <v>3.35</v>
      </c>
      <c r="H46" s="7">
        <v>83.5</v>
      </c>
      <c r="I46" s="7">
        <f t="shared" si="5"/>
        <v>44</v>
      </c>
      <c r="J46" s="12">
        <f>VLOOKUP(A46,[1]Sheet1!$A:$E,5,FALSE)</f>
        <v>82.8388725490196</v>
      </c>
      <c r="K46" s="12">
        <f t="shared" si="6"/>
        <v>83.3016617647059</v>
      </c>
      <c r="L46" s="12">
        <f t="shared" si="7"/>
        <v>83.3</v>
      </c>
      <c r="M46" s="12">
        <f t="shared" si="8"/>
        <v>46</v>
      </c>
      <c r="N46" s="12">
        <f>VLOOKUP(A46,[2]Sheet1!$A:$R,18,FALSE)</f>
        <v>0.0657894736842105</v>
      </c>
      <c r="O46" s="12">
        <f t="shared" si="9"/>
        <v>0.07</v>
      </c>
      <c r="P46" s="12">
        <f t="shared" si="10"/>
        <v>83.57</v>
      </c>
      <c r="Q46">
        <f t="shared" si="11"/>
        <v>45</v>
      </c>
    </row>
    <row r="47" ht="24" spans="1:17">
      <c r="A47" s="6">
        <v>15251133</v>
      </c>
      <c r="B47" s="7" t="s">
        <v>146</v>
      </c>
      <c r="C47" s="7" t="s">
        <v>16</v>
      </c>
      <c r="D47" s="7" t="s">
        <v>95</v>
      </c>
      <c r="E47" s="7" t="s">
        <v>18</v>
      </c>
      <c r="F47" s="7" t="s">
        <v>96</v>
      </c>
      <c r="G47" s="7">
        <v>3.33</v>
      </c>
      <c r="H47" s="7">
        <v>83.3</v>
      </c>
      <c r="I47" s="7">
        <f t="shared" si="5"/>
        <v>45</v>
      </c>
      <c r="J47" s="12">
        <f>VLOOKUP(A47,[1]Sheet1!$A:$E,5,FALSE)</f>
        <v>84.0617103984451</v>
      </c>
      <c r="K47" s="12">
        <f t="shared" si="6"/>
        <v>83.5285131195335</v>
      </c>
      <c r="L47" s="12">
        <f t="shared" si="7"/>
        <v>83.53</v>
      </c>
      <c r="M47" s="12">
        <f t="shared" si="8"/>
        <v>43</v>
      </c>
      <c r="N47" s="12">
        <f>VLOOKUP(A47,[2]Sheet1!$A:$R,18,FALSE)</f>
        <v>0</v>
      </c>
      <c r="O47" s="12">
        <f t="shared" si="9"/>
        <v>0</v>
      </c>
      <c r="P47" s="12">
        <f t="shared" si="10"/>
        <v>83.3</v>
      </c>
      <c r="Q47">
        <f t="shared" si="11"/>
        <v>46</v>
      </c>
    </row>
    <row r="48" ht="24" spans="1:17">
      <c r="A48" s="6">
        <v>15231124</v>
      </c>
      <c r="B48" s="7" t="s">
        <v>147</v>
      </c>
      <c r="C48" s="7" t="s">
        <v>16</v>
      </c>
      <c r="D48" s="7" t="s">
        <v>95</v>
      </c>
      <c r="E48" s="7" t="s">
        <v>18</v>
      </c>
      <c r="F48" s="7" t="s">
        <v>119</v>
      </c>
      <c r="G48" s="7">
        <v>3.29</v>
      </c>
      <c r="H48" s="7">
        <v>82.9</v>
      </c>
      <c r="I48" s="4">
        <f t="shared" si="5"/>
        <v>47</v>
      </c>
      <c r="J48">
        <f>VLOOKUP(A48,[1]Sheet1!$A:$E,5,FALSE)</f>
        <v>79.07</v>
      </c>
      <c r="K48">
        <f t="shared" si="6"/>
        <v>81.751</v>
      </c>
      <c r="L48">
        <f t="shared" si="7"/>
        <v>81.75</v>
      </c>
      <c r="M48">
        <f t="shared" si="8"/>
        <v>57</v>
      </c>
      <c r="N48">
        <f>VLOOKUP(A48,[2]Sheet1!$A:$R,18,FALSE)</f>
        <v>0</v>
      </c>
      <c r="O48">
        <f t="shared" si="9"/>
        <v>0</v>
      </c>
      <c r="P48">
        <f t="shared" si="10"/>
        <v>82.9</v>
      </c>
      <c r="Q48">
        <f t="shared" si="11"/>
        <v>47</v>
      </c>
    </row>
    <row r="49" ht="24" spans="1:17">
      <c r="A49" s="6">
        <v>15221137</v>
      </c>
      <c r="B49" s="7" t="s">
        <v>148</v>
      </c>
      <c r="C49" s="7" t="s">
        <v>16</v>
      </c>
      <c r="D49" s="7" t="s">
        <v>95</v>
      </c>
      <c r="E49" s="7" t="s">
        <v>18</v>
      </c>
      <c r="F49" s="7" t="s">
        <v>117</v>
      </c>
      <c r="G49" s="7">
        <v>3.29</v>
      </c>
      <c r="H49" s="7">
        <v>82.9</v>
      </c>
      <c r="I49" s="4">
        <f t="shared" si="5"/>
        <v>47</v>
      </c>
      <c r="J49">
        <f>VLOOKUP(A49,[1]Sheet1!$A:$E,5,FALSE)</f>
        <v>81.25</v>
      </c>
      <c r="K49">
        <f t="shared" si="6"/>
        <v>82.405</v>
      </c>
      <c r="L49">
        <f t="shared" si="7"/>
        <v>82.41</v>
      </c>
      <c r="M49">
        <f t="shared" si="8"/>
        <v>52</v>
      </c>
      <c r="N49">
        <f>VLOOKUP(A49,[2]Sheet1!$A:$R,18,FALSE)</f>
        <v>0</v>
      </c>
      <c r="O49">
        <f t="shared" si="9"/>
        <v>0</v>
      </c>
      <c r="P49">
        <f t="shared" si="10"/>
        <v>82.9</v>
      </c>
      <c r="Q49">
        <f t="shared" si="11"/>
        <v>47</v>
      </c>
    </row>
    <row r="50" ht="24" spans="1:17">
      <c r="A50" s="6">
        <v>15251294</v>
      </c>
      <c r="B50" s="7" t="s">
        <v>149</v>
      </c>
      <c r="C50" s="7" t="s">
        <v>16</v>
      </c>
      <c r="D50" s="7" t="s">
        <v>95</v>
      </c>
      <c r="E50" s="7" t="s">
        <v>18</v>
      </c>
      <c r="F50" s="7" t="s">
        <v>125</v>
      </c>
      <c r="G50" s="7">
        <v>3.25</v>
      </c>
      <c r="H50" s="7">
        <v>82.5</v>
      </c>
      <c r="I50" s="4">
        <f t="shared" si="5"/>
        <v>49</v>
      </c>
      <c r="J50">
        <f>VLOOKUP(A50,[1]Sheet1!$A:$E,5,FALSE)</f>
        <v>78.9696458684654</v>
      </c>
      <c r="K50">
        <f t="shared" si="6"/>
        <v>81.4408937605396</v>
      </c>
      <c r="L50">
        <f t="shared" si="7"/>
        <v>81.44</v>
      </c>
      <c r="M50">
        <f t="shared" si="8"/>
        <v>60</v>
      </c>
      <c r="N50">
        <f>VLOOKUP(A50,[2]Sheet1!$A:$R,18,FALSE)</f>
        <v>0</v>
      </c>
      <c r="O50">
        <f t="shared" si="9"/>
        <v>0</v>
      </c>
      <c r="P50">
        <f t="shared" si="10"/>
        <v>82.5</v>
      </c>
      <c r="Q50">
        <f t="shared" si="11"/>
        <v>49</v>
      </c>
    </row>
    <row r="51" ht="24" spans="1:17">
      <c r="A51" s="6">
        <v>15271025</v>
      </c>
      <c r="B51" s="7" t="s">
        <v>150</v>
      </c>
      <c r="C51" s="7" t="s">
        <v>16</v>
      </c>
      <c r="D51" s="7" t="s">
        <v>95</v>
      </c>
      <c r="E51" s="7" t="s">
        <v>18</v>
      </c>
      <c r="F51" s="7" t="s">
        <v>125</v>
      </c>
      <c r="G51" s="7">
        <v>3.17</v>
      </c>
      <c r="H51" s="7">
        <v>81.7</v>
      </c>
      <c r="I51" s="7">
        <f t="shared" si="5"/>
        <v>50</v>
      </c>
      <c r="J51" s="12">
        <f>VLOOKUP(A51,[1]Sheet1!$A:$E,5,FALSE)</f>
        <v>86.34</v>
      </c>
      <c r="K51" s="12">
        <f t="shared" si="6"/>
        <v>83.092</v>
      </c>
      <c r="L51" s="12">
        <f t="shared" si="7"/>
        <v>83.09</v>
      </c>
      <c r="M51" s="12">
        <f t="shared" si="8"/>
        <v>47</v>
      </c>
      <c r="N51" s="12">
        <f>VLOOKUP(A51,[2]Sheet1!$A:$R,18,FALSE)</f>
        <v>0.290816326530612</v>
      </c>
      <c r="O51" s="12">
        <f t="shared" si="9"/>
        <v>0.29</v>
      </c>
      <c r="P51" s="12">
        <f t="shared" si="10"/>
        <v>81.99</v>
      </c>
      <c r="Q51">
        <f t="shared" si="11"/>
        <v>50</v>
      </c>
    </row>
    <row r="52" ht="24" spans="1:17">
      <c r="A52" s="6">
        <v>15251108</v>
      </c>
      <c r="B52" s="7" t="s">
        <v>151</v>
      </c>
      <c r="C52" s="7" t="s">
        <v>16</v>
      </c>
      <c r="D52" s="7" t="s">
        <v>95</v>
      </c>
      <c r="E52" s="7" t="s">
        <v>18</v>
      </c>
      <c r="F52" s="7" t="s">
        <v>119</v>
      </c>
      <c r="G52" s="7">
        <v>3.17</v>
      </c>
      <c r="H52" s="7">
        <v>81.7</v>
      </c>
      <c r="I52" s="7">
        <f t="shared" si="5"/>
        <v>50</v>
      </c>
      <c r="J52" s="12">
        <f>VLOOKUP(A52,[1]Sheet1!$A:$E,5,FALSE)</f>
        <v>79.5420312625017</v>
      </c>
      <c r="K52" s="12">
        <f t="shared" si="6"/>
        <v>81.0526093787505</v>
      </c>
      <c r="L52" s="12">
        <f t="shared" si="7"/>
        <v>81.05</v>
      </c>
      <c r="M52" s="12">
        <f t="shared" si="8"/>
        <v>61</v>
      </c>
      <c r="N52" s="12">
        <f>VLOOKUP(A52,[2]Sheet1!$A:$R,18,FALSE)</f>
        <v>0</v>
      </c>
      <c r="O52" s="12">
        <f t="shared" si="9"/>
        <v>0</v>
      </c>
      <c r="P52" s="12">
        <f t="shared" si="10"/>
        <v>81.7</v>
      </c>
      <c r="Q52">
        <f t="shared" si="11"/>
        <v>51</v>
      </c>
    </row>
    <row r="53" ht="24" spans="1:17">
      <c r="A53" s="6">
        <v>15251014</v>
      </c>
      <c r="B53" s="7" t="s">
        <v>152</v>
      </c>
      <c r="C53" s="7" t="s">
        <v>16</v>
      </c>
      <c r="D53" s="7" t="s">
        <v>95</v>
      </c>
      <c r="E53" s="7" t="s">
        <v>18</v>
      </c>
      <c r="F53" s="7" t="s">
        <v>117</v>
      </c>
      <c r="G53" s="7">
        <v>3.15</v>
      </c>
      <c r="H53" s="7">
        <v>81.5</v>
      </c>
      <c r="I53" s="4">
        <f t="shared" si="5"/>
        <v>52</v>
      </c>
      <c r="J53">
        <f>VLOOKUP(A53,[1]Sheet1!$A:$E,5,FALSE)</f>
        <v>82.531340360041</v>
      </c>
      <c r="K53">
        <f t="shared" si="6"/>
        <v>81.8094021080123</v>
      </c>
      <c r="L53">
        <f t="shared" si="7"/>
        <v>81.81</v>
      </c>
      <c r="M53">
        <f t="shared" si="8"/>
        <v>55</v>
      </c>
      <c r="N53">
        <f>VLOOKUP(A53,[2]Sheet1!$A:$R,18,FALSE)</f>
        <v>0</v>
      </c>
      <c r="O53">
        <f t="shared" si="9"/>
        <v>0</v>
      </c>
      <c r="P53">
        <f t="shared" si="10"/>
        <v>81.5</v>
      </c>
      <c r="Q53">
        <f t="shared" si="11"/>
        <v>52</v>
      </c>
    </row>
    <row r="54" ht="24" spans="1:17">
      <c r="A54" s="6">
        <v>15251271</v>
      </c>
      <c r="B54" s="7" t="s">
        <v>153</v>
      </c>
      <c r="C54" s="7" t="s">
        <v>16</v>
      </c>
      <c r="D54" s="7" t="s">
        <v>95</v>
      </c>
      <c r="E54" s="7" t="s">
        <v>18</v>
      </c>
      <c r="F54" s="7" t="s">
        <v>125</v>
      </c>
      <c r="G54" s="7">
        <v>3.14</v>
      </c>
      <c r="H54" s="7">
        <v>81.4</v>
      </c>
      <c r="I54" s="4">
        <f t="shared" si="5"/>
        <v>53</v>
      </c>
      <c r="J54">
        <f>VLOOKUP(A54,[1]Sheet1!$A:$E,5,FALSE)</f>
        <v>84.9211678832117</v>
      </c>
      <c r="K54">
        <f t="shared" si="6"/>
        <v>82.4563503649635</v>
      </c>
      <c r="L54">
        <f t="shared" si="7"/>
        <v>82.46</v>
      </c>
      <c r="M54">
        <f t="shared" si="8"/>
        <v>51</v>
      </c>
      <c r="N54">
        <f>VLOOKUP(A54,[2]Sheet1!$A:$R,18,FALSE)</f>
        <v>0</v>
      </c>
      <c r="O54">
        <f t="shared" si="9"/>
        <v>0</v>
      </c>
      <c r="P54">
        <f t="shared" si="10"/>
        <v>81.4</v>
      </c>
      <c r="Q54">
        <f t="shared" si="11"/>
        <v>53</v>
      </c>
    </row>
    <row r="55" ht="24" spans="1:17">
      <c r="A55" s="6">
        <v>15251166</v>
      </c>
      <c r="B55" s="7" t="s">
        <v>154</v>
      </c>
      <c r="C55" s="7" t="s">
        <v>16</v>
      </c>
      <c r="D55" s="7" t="s">
        <v>95</v>
      </c>
      <c r="E55" s="7" t="s">
        <v>18</v>
      </c>
      <c r="F55" s="7" t="s">
        <v>119</v>
      </c>
      <c r="G55" s="7">
        <v>3.12</v>
      </c>
      <c r="H55" s="7">
        <v>81.2</v>
      </c>
      <c r="I55" s="4">
        <f t="shared" si="5"/>
        <v>54</v>
      </c>
      <c r="J55">
        <f>VLOOKUP(A55,[1]Sheet1!$A:$E,5,FALSE)</f>
        <v>82.800637254902</v>
      </c>
      <c r="K55">
        <f t="shared" si="6"/>
        <v>81.6801911764706</v>
      </c>
      <c r="L55">
        <f t="shared" si="7"/>
        <v>81.68</v>
      </c>
      <c r="M55">
        <f t="shared" si="8"/>
        <v>59</v>
      </c>
      <c r="N55">
        <f>VLOOKUP(A55,[2]Sheet1!$A:$R,18,FALSE)</f>
        <v>0</v>
      </c>
      <c r="O55">
        <f t="shared" si="9"/>
        <v>0</v>
      </c>
      <c r="P55">
        <f t="shared" si="10"/>
        <v>81.2</v>
      </c>
      <c r="Q55">
        <f t="shared" si="11"/>
        <v>54</v>
      </c>
    </row>
    <row r="56" ht="24" spans="1:17">
      <c r="A56" s="6">
        <v>15251035</v>
      </c>
      <c r="B56" s="7" t="s">
        <v>155</v>
      </c>
      <c r="C56" s="7" t="s">
        <v>16</v>
      </c>
      <c r="D56" s="7" t="s">
        <v>95</v>
      </c>
      <c r="E56" s="7" t="s">
        <v>18</v>
      </c>
      <c r="F56" s="7" t="s">
        <v>117</v>
      </c>
      <c r="G56" s="7">
        <v>3.11</v>
      </c>
      <c r="H56" s="7">
        <v>81.1</v>
      </c>
      <c r="I56" s="4">
        <f t="shared" si="5"/>
        <v>55</v>
      </c>
      <c r="J56">
        <f>VLOOKUP(A56,[1]Sheet1!$A:$E,5,FALSE)</f>
        <v>78.5221948212084</v>
      </c>
      <c r="K56">
        <f t="shared" si="6"/>
        <v>80.3266584463625</v>
      </c>
      <c r="L56">
        <f t="shared" si="7"/>
        <v>80.33</v>
      </c>
      <c r="M56">
        <f t="shared" si="8"/>
        <v>65</v>
      </c>
      <c r="N56">
        <f>VLOOKUP(A56,[2]Sheet1!$A:$R,18,FALSE)</f>
        <v>0</v>
      </c>
      <c r="O56">
        <f t="shared" si="9"/>
        <v>0</v>
      </c>
      <c r="P56">
        <f t="shared" si="10"/>
        <v>81.1</v>
      </c>
      <c r="Q56">
        <f t="shared" si="11"/>
        <v>55</v>
      </c>
    </row>
    <row r="57" ht="24" spans="1:17">
      <c r="A57" s="6">
        <v>15251191</v>
      </c>
      <c r="B57" s="7" t="s">
        <v>156</v>
      </c>
      <c r="C57" s="7" t="s">
        <v>16</v>
      </c>
      <c r="D57" s="7" t="s">
        <v>95</v>
      </c>
      <c r="E57" s="7" t="s">
        <v>18</v>
      </c>
      <c r="F57" s="7" t="s">
        <v>96</v>
      </c>
      <c r="G57" s="7">
        <v>3.11</v>
      </c>
      <c r="H57" s="7">
        <v>81.1</v>
      </c>
      <c r="I57" s="4">
        <f t="shared" si="5"/>
        <v>55</v>
      </c>
      <c r="J57">
        <f>VLOOKUP(A57,[1]Sheet1!$A:$E,5,FALSE)</f>
        <v>91.5306372549019</v>
      </c>
      <c r="K57">
        <f t="shared" si="6"/>
        <v>84.2291911764706</v>
      </c>
      <c r="L57">
        <f t="shared" si="7"/>
        <v>84.23</v>
      </c>
      <c r="M57">
        <f t="shared" si="8"/>
        <v>41</v>
      </c>
      <c r="N57">
        <f>VLOOKUP(A57,[2]Sheet1!$A:$R,18,FALSE)</f>
        <v>0</v>
      </c>
      <c r="O57">
        <f t="shared" si="9"/>
        <v>0</v>
      </c>
      <c r="P57">
        <f t="shared" si="10"/>
        <v>81.1</v>
      </c>
      <c r="Q57">
        <f t="shared" si="11"/>
        <v>55</v>
      </c>
    </row>
    <row r="58" ht="24" spans="1:17">
      <c r="A58" s="6">
        <v>15251029</v>
      </c>
      <c r="B58" s="7" t="s">
        <v>157</v>
      </c>
      <c r="C58" s="7" t="s">
        <v>16</v>
      </c>
      <c r="D58" s="7" t="s">
        <v>95</v>
      </c>
      <c r="E58" s="7" t="s">
        <v>18</v>
      </c>
      <c r="F58" s="7" t="s">
        <v>117</v>
      </c>
      <c r="G58" s="7">
        <v>3.08</v>
      </c>
      <c r="H58" s="7">
        <v>80.8</v>
      </c>
      <c r="I58" s="4">
        <f t="shared" si="5"/>
        <v>57</v>
      </c>
      <c r="J58">
        <f>VLOOKUP(A58,[1]Sheet1!$A:$E,5,FALSE)</f>
        <v>86.5962596772689</v>
      </c>
      <c r="K58">
        <f t="shared" si="6"/>
        <v>82.5388779031807</v>
      </c>
      <c r="L58">
        <f t="shared" si="7"/>
        <v>82.54</v>
      </c>
      <c r="M58">
        <f t="shared" si="8"/>
        <v>50</v>
      </c>
      <c r="N58">
        <f>VLOOKUP(A58,[2]Sheet1!$A:$R,18,FALSE)</f>
        <v>0.0657894736842105</v>
      </c>
      <c r="O58">
        <f t="shared" si="9"/>
        <v>0.07</v>
      </c>
      <c r="P58">
        <f t="shared" si="10"/>
        <v>80.87</v>
      </c>
      <c r="Q58">
        <f t="shared" si="11"/>
        <v>57</v>
      </c>
    </row>
    <row r="59" ht="24" spans="1:17">
      <c r="A59" s="6">
        <v>15251193</v>
      </c>
      <c r="B59" s="7" t="s">
        <v>158</v>
      </c>
      <c r="C59" s="7" t="s">
        <v>16</v>
      </c>
      <c r="D59" s="7" t="s">
        <v>95</v>
      </c>
      <c r="E59" s="7" t="s">
        <v>18</v>
      </c>
      <c r="F59" s="7" t="s">
        <v>119</v>
      </c>
      <c r="G59" s="7">
        <v>3.07</v>
      </c>
      <c r="H59" s="7">
        <v>80.7</v>
      </c>
      <c r="I59" s="4">
        <f t="shared" si="5"/>
        <v>58</v>
      </c>
      <c r="J59">
        <f>VLOOKUP(A59,[1]Sheet1!$A:$E,5,FALSE)</f>
        <v>84.1673039215686</v>
      </c>
      <c r="K59">
        <f t="shared" si="6"/>
        <v>81.7401911764706</v>
      </c>
      <c r="L59">
        <f t="shared" si="7"/>
        <v>81.74</v>
      </c>
      <c r="M59">
        <f t="shared" si="8"/>
        <v>58</v>
      </c>
      <c r="N59">
        <f>VLOOKUP(A59,[2]Sheet1!$A:$R,18,FALSE)</f>
        <v>0</v>
      </c>
      <c r="O59">
        <f t="shared" si="9"/>
        <v>0</v>
      </c>
      <c r="P59">
        <f t="shared" si="10"/>
        <v>80.7</v>
      </c>
      <c r="Q59">
        <f t="shared" si="11"/>
        <v>58</v>
      </c>
    </row>
    <row r="60" ht="24" spans="1:17">
      <c r="A60" s="6">
        <v>15241063</v>
      </c>
      <c r="B60" s="7" t="s">
        <v>159</v>
      </c>
      <c r="C60" s="7" t="s">
        <v>16</v>
      </c>
      <c r="D60" s="7" t="s">
        <v>95</v>
      </c>
      <c r="E60" s="7" t="s">
        <v>18</v>
      </c>
      <c r="F60" s="7" t="s">
        <v>125</v>
      </c>
      <c r="G60" s="7">
        <v>3.07</v>
      </c>
      <c r="H60" s="7">
        <v>80.7</v>
      </c>
      <c r="I60" s="4">
        <f t="shared" si="5"/>
        <v>58</v>
      </c>
      <c r="J60">
        <f>VLOOKUP(A60,[1]Sheet1!$A:$E,5,FALSE)</f>
        <v>80.3766666666667</v>
      </c>
      <c r="K60">
        <f t="shared" si="6"/>
        <v>80.603</v>
      </c>
      <c r="L60">
        <f t="shared" si="7"/>
        <v>80.6</v>
      </c>
      <c r="M60">
        <f t="shared" si="8"/>
        <v>64</v>
      </c>
      <c r="N60">
        <f>VLOOKUP(A60,[2]Sheet1!$A:$R,18,FALSE)</f>
        <v>0</v>
      </c>
      <c r="O60">
        <f t="shared" si="9"/>
        <v>0</v>
      </c>
      <c r="P60">
        <f t="shared" si="10"/>
        <v>80.7</v>
      </c>
      <c r="Q60">
        <f t="shared" si="11"/>
        <v>58</v>
      </c>
    </row>
    <row r="61" ht="24" spans="1:17">
      <c r="A61" s="6">
        <v>15251060</v>
      </c>
      <c r="B61" s="7" t="s">
        <v>160</v>
      </c>
      <c r="C61" s="7" t="s">
        <v>16</v>
      </c>
      <c r="D61" s="7" t="s">
        <v>95</v>
      </c>
      <c r="E61" s="7" t="s">
        <v>18</v>
      </c>
      <c r="F61" s="7" t="s">
        <v>117</v>
      </c>
      <c r="G61" s="7">
        <v>3.06</v>
      </c>
      <c r="H61" s="7">
        <v>80.6</v>
      </c>
      <c r="I61" s="4">
        <f t="shared" si="5"/>
        <v>60</v>
      </c>
      <c r="J61">
        <f>VLOOKUP(A61,[1]Sheet1!$A:$E,5,FALSE)</f>
        <v>85.5888614878751</v>
      </c>
      <c r="K61">
        <f t="shared" si="6"/>
        <v>82.0966584463625</v>
      </c>
      <c r="L61">
        <f t="shared" si="7"/>
        <v>82.1</v>
      </c>
      <c r="M61">
        <f t="shared" si="8"/>
        <v>53</v>
      </c>
      <c r="N61">
        <f>VLOOKUP(A61,[2]Sheet1!$A:$R,18,FALSE)</f>
        <v>0</v>
      </c>
      <c r="O61">
        <f t="shared" si="9"/>
        <v>0</v>
      </c>
      <c r="P61">
        <f t="shared" si="10"/>
        <v>80.6</v>
      </c>
      <c r="Q61">
        <f t="shared" si="11"/>
        <v>60</v>
      </c>
    </row>
    <row r="62" ht="24" spans="1:17">
      <c r="A62" s="6">
        <v>15251031</v>
      </c>
      <c r="B62" s="7" t="s">
        <v>161</v>
      </c>
      <c r="C62" s="7" t="s">
        <v>16</v>
      </c>
      <c r="D62" s="7" t="s">
        <v>95</v>
      </c>
      <c r="E62" s="7" t="s">
        <v>18</v>
      </c>
      <c r="F62" s="7" t="s">
        <v>117</v>
      </c>
      <c r="G62" s="7">
        <v>3.04</v>
      </c>
      <c r="H62" s="7">
        <v>80.4</v>
      </c>
      <c r="I62" s="4">
        <f t="shared" si="5"/>
        <v>61</v>
      </c>
      <c r="J62">
        <f>VLOOKUP(A62,[1]Sheet1!$A:$E,5,FALSE)</f>
        <v>92.031340360041</v>
      </c>
      <c r="K62">
        <f t="shared" si="6"/>
        <v>83.8894021080123</v>
      </c>
      <c r="L62">
        <f t="shared" si="7"/>
        <v>83.89</v>
      </c>
      <c r="M62">
        <f t="shared" si="8"/>
        <v>42</v>
      </c>
      <c r="N62">
        <f>VLOOKUP(A62,[2]Sheet1!$A:$R,18,FALSE)</f>
        <v>0</v>
      </c>
      <c r="O62">
        <f t="shared" si="9"/>
        <v>0</v>
      </c>
      <c r="P62">
        <f t="shared" si="10"/>
        <v>80.4</v>
      </c>
      <c r="Q62">
        <f t="shared" si="11"/>
        <v>61</v>
      </c>
    </row>
    <row r="63" ht="24" spans="1:17">
      <c r="A63" s="7">
        <v>14274009</v>
      </c>
      <c r="B63" s="7" t="s">
        <v>162</v>
      </c>
      <c r="C63" s="7" t="s">
        <v>16</v>
      </c>
      <c r="D63" s="7" t="s">
        <v>108</v>
      </c>
      <c r="E63" s="7">
        <v>2015</v>
      </c>
      <c r="F63" s="7" t="s">
        <v>109</v>
      </c>
      <c r="G63" s="7">
        <v>3.03</v>
      </c>
      <c r="H63" s="7">
        <v>80.3</v>
      </c>
      <c r="I63" s="4">
        <f t="shared" si="5"/>
        <v>62</v>
      </c>
      <c r="J63">
        <f>VLOOKUP(A63,[1]Sheet1!$A:$E,5,FALSE)</f>
        <v>85.29</v>
      </c>
      <c r="K63">
        <f t="shared" si="6"/>
        <v>81.797</v>
      </c>
      <c r="L63">
        <f t="shared" si="7"/>
        <v>81.8</v>
      </c>
      <c r="M63">
        <f t="shared" si="8"/>
        <v>56</v>
      </c>
      <c r="N63">
        <v>0</v>
      </c>
      <c r="O63">
        <f t="shared" si="9"/>
        <v>0</v>
      </c>
      <c r="P63">
        <f t="shared" si="10"/>
        <v>80.3</v>
      </c>
      <c r="Q63">
        <f t="shared" si="11"/>
        <v>62</v>
      </c>
    </row>
    <row r="64" ht="24" spans="1:17">
      <c r="A64" s="6">
        <v>15251265</v>
      </c>
      <c r="B64" s="7" t="s">
        <v>163</v>
      </c>
      <c r="C64" s="7" t="s">
        <v>16</v>
      </c>
      <c r="D64" s="7" t="s">
        <v>95</v>
      </c>
      <c r="E64" s="7" t="s">
        <v>18</v>
      </c>
      <c r="F64" s="7" t="s">
        <v>125</v>
      </c>
      <c r="G64" s="7">
        <v>2.99</v>
      </c>
      <c r="H64" s="7">
        <v>79.9</v>
      </c>
      <c r="I64" s="4">
        <f t="shared" si="5"/>
        <v>63</v>
      </c>
      <c r="J64">
        <f>VLOOKUP(A64,[1]Sheet1!$A:$E,5,FALSE)</f>
        <v>91.5803406326034</v>
      </c>
      <c r="K64">
        <f t="shared" si="6"/>
        <v>83.404102189781</v>
      </c>
      <c r="L64">
        <f t="shared" si="7"/>
        <v>83.4</v>
      </c>
      <c r="M64">
        <f t="shared" si="8"/>
        <v>44</v>
      </c>
      <c r="N64">
        <f>VLOOKUP(A64,[2]Sheet1!$A:$R,18,FALSE)</f>
        <v>0.0657894736842105</v>
      </c>
      <c r="O64">
        <f t="shared" si="9"/>
        <v>0.07</v>
      </c>
      <c r="P64">
        <f t="shared" si="10"/>
        <v>79.97</v>
      </c>
      <c r="Q64">
        <f t="shared" si="11"/>
        <v>63</v>
      </c>
    </row>
    <row r="65" ht="24" spans="1:17">
      <c r="A65" s="6">
        <v>15251199</v>
      </c>
      <c r="B65" s="7" t="s">
        <v>164</v>
      </c>
      <c r="C65" s="7" t="s">
        <v>16</v>
      </c>
      <c r="D65" s="7" t="s">
        <v>95</v>
      </c>
      <c r="E65" s="7" t="s">
        <v>18</v>
      </c>
      <c r="F65" s="7" t="s">
        <v>119</v>
      </c>
      <c r="G65" s="7">
        <v>2.96</v>
      </c>
      <c r="H65" s="7">
        <v>79.6</v>
      </c>
      <c r="I65" s="4">
        <f t="shared" si="5"/>
        <v>64</v>
      </c>
      <c r="J65">
        <f>VLOOKUP(A65,[1]Sheet1!$A:$E,5,FALSE)</f>
        <v>76.9190944123314</v>
      </c>
      <c r="K65">
        <f t="shared" si="6"/>
        <v>78.7957283236994</v>
      </c>
      <c r="L65">
        <f t="shared" si="7"/>
        <v>78.8</v>
      </c>
      <c r="M65">
        <f t="shared" si="8"/>
        <v>73</v>
      </c>
      <c r="N65">
        <f>VLOOKUP(A65,[2]Sheet1!$A:$R,18,FALSE)</f>
        <v>0</v>
      </c>
      <c r="O65">
        <f t="shared" si="9"/>
        <v>0</v>
      </c>
      <c r="P65">
        <f t="shared" si="10"/>
        <v>79.6</v>
      </c>
      <c r="Q65">
        <f t="shared" si="11"/>
        <v>64</v>
      </c>
    </row>
    <row r="66" ht="24" spans="1:17">
      <c r="A66" s="6">
        <v>15251190</v>
      </c>
      <c r="B66" s="7" t="s">
        <v>165</v>
      </c>
      <c r="C66" s="7" t="s">
        <v>16</v>
      </c>
      <c r="D66" s="7" t="s">
        <v>95</v>
      </c>
      <c r="E66" s="7" t="s">
        <v>18</v>
      </c>
      <c r="F66" s="7" t="s">
        <v>96</v>
      </c>
      <c r="G66" s="7">
        <v>2.95</v>
      </c>
      <c r="H66" s="7">
        <v>79.5</v>
      </c>
      <c r="I66" s="4">
        <f t="shared" si="5"/>
        <v>65</v>
      </c>
      <c r="J66">
        <f>VLOOKUP(A66,[1]Sheet1!$A:$E,5,FALSE)</f>
        <v>83.8639705882353</v>
      </c>
      <c r="K66">
        <f t="shared" si="6"/>
        <v>80.8091911764706</v>
      </c>
      <c r="L66">
        <f t="shared" si="7"/>
        <v>80.81</v>
      </c>
      <c r="M66">
        <f t="shared" si="8"/>
        <v>62</v>
      </c>
      <c r="N66">
        <f>VLOOKUP(A66,[2]Sheet1!$A:$R,18,FALSE)</f>
        <v>0</v>
      </c>
      <c r="O66">
        <f t="shared" si="9"/>
        <v>0</v>
      </c>
      <c r="P66">
        <f t="shared" si="10"/>
        <v>79.5</v>
      </c>
      <c r="Q66">
        <f t="shared" si="11"/>
        <v>65</v>
      </c>
    </row>
    <row r="67" ht="24" spans="1:17">
      <c r="A67" s="6">
        <v>15251224</v>
      </c>
      <c r="B67" s="7" t="s">
        <v>166</v>
      </c>
      <c r="C67" s="7" t="s">
        <v>16</v>
      </c>
      <c r="D67" s="7" t="s">
        <v>95</v>
      </c>
      <c r="E67" s="7" t="s">
        <v>18</v>
      </c>
      <c r="F67" s="7" t="s">
        <v>125</v>
      </c>
      <c r="G67" s="7">
        <v>2.95</v>
      </c>
      <c r="H67" s="7">
        <v>79.5</v>
      </c>
      <c r="I67" s="4">
        <f t="shared" ref="I67:I98" si="12">RANK(H67,$H$2:$H$117)</f>
        <v>65</v>
      </c>
      <c r="J67">
        <f>VLOOKUP(A67,[1]Sheet1!$A:$E,5,FALSE)</f>
        <v>79.3333333333333</v>
      </c>
      <c r="K67">
        <f t="shared" ref="K67:K98" si="13">H67*0.7+J67*0.3</f>
        <v>79.45</v>
      </c>
      <c r="L67">
        <f t="shared" ref="L67:L98" si="14">ROUND(K67,2)</f>
        <v>79.45</v>
      </c>
      <c r="M67">
        <f t="shared" ref="M67:M98" si="15">RANK(L67,$L$2:$L$117)</f>
        <v>68</v>
      </c>
      <c r="N67">
        <f>VLOOKUP(A67,[2]Sheet1!$A:$R,18,FALSE)</f>
        <v>0</v>
      </c>
      <c r="O67">
        <f t="shared" ref="O67:O98" si="16">ROUND(N67,2)</f>
        <v>0</v>
      </c>
      <c r="P67">
        <f t="shared" ref="P67:P98" si="17">H67+O67</f>
        <v>79.5</v>
      </c>
      <c r="Q67">
        <f t="shared" ref="Q67:Q98" si="18">RANK(P67,$P$2:$P$125)</f>
        <v>65</v>
      </c>
    </row>
    <row r="68" ht="24" spans="1:17">
      <c r="A68" s="6">
        <v>15251045</v>
      </c>
      <c r="B68" s="7" t="s">
        <v>167</v>
      </c>
      <c r="C68" s="7" t="s">
        <v>16</v>
      </c>
      <c r="D68" s="7" t="s">
        <v>95</v>
      </c>
      <c r="E68" s="7" t="s">
        <v>18</v>
      </c>
      <c r="F68" s="7" t="s">
        <v>117</v>
      </c>
      <c r="G68" s="7">
        <v>2.92</v>
      </c>
      <c r="H68" s="7">
        <v>79.2</v>
      </c>
      <c r="I68" s="4">
        <f t="shared" si="12"/>
        <v>67</v>
      </c>
      <c r="J68">
        <f>VLOOKUP(A68,[1]Sheet1!$A:$E,5,FALSE)</f>
        <v>84.5221948212084</v>
      </c>
      <c r="K68">
        <f t="shared" si="13"/>
        <v>80.7966584463625</v>
      </c>
      <c r="L68">
        <f t="shared" si="14"/>
        <v>80.8</v>
      </c>
      <c r="M68">
        <f t="shared" si="15"/>
        <v>63</v>
      </c>
      <c r="N68">
        <f>VLOOKUP(A68,[2]Sheet1!$A:$R,18,FALSE)</f>
        <v>0</v>
      </c>
      <c r="O68">
        <f t="shared" si="16"/>
        <v>0</v>
      </c>
      <c r="P68">
        <f t="shared" si="17"/>
        <v>79.2</v>
      </c>
      <c r="Q68">
        <f t="shared" si="18"/>
        <v>67</v>
      </c>
    </row>
    <row r="69" ht="24" spans="1:17">
      <c r="A69" s="6">
        <v>15251227</v>
      </c>
      <c r="B69" s="7" t="s">
        <v>168</v>
      </c>
      <c r="C69" s="7" t="s">
        <v>16</v>
      </c>
      <c r="D69" s="7" t="s">
        <v>95</v>
      </c>
      <c r="E69" s="7" t="s">
        <v>18</v>
      </c>
      <c r="F69" s="7" t="s">
        <v>125</v>
      </c>
      <c r="G69" s="7">
        <v>2.91</v>
      </c>
      <c r="H69" s="7">
        <v>79.1</v>
      </c>
      <c r="I69" s="4">
        <f t="shared" si="12"/>
        <v>68</v>
      </c>
      <c r="J69">
        <f>VLOOKUP(A69,[1]Sheet1!$A:$E,5,FALSE)</f>
        <v>79.8333333333333</v>
      </c>
      <c r="K69">
        <f t="shared" si="13"/>
        <v>79.32</v>
      </c>
      <c r="L69">
        <f t="shared" si="14"/>
        <v>79.32</v>
      </c>
      <c r="M69">
        <f t="shared" si="15"/>
        <v>70</v>
      </c>
      <c r="N69">
        <f>VLOOKUP(A69,[2]Sheet1!$A:$R,18,FALSE)</f>
        <v>0</v>
      </c>
      <c r="O69">
        <f t="shared" si="16"/>
        <v>0</v>
      </c>
      <c r="P69">
        <f t="shared" si="17"/>
        <v>79.1</v>
      </c>
      <c r="Q69">
        <f t="shared" si="18"/>
        <v>68</v>
      </c>
    </row>
    <row r="70" ht="24" spans="1:17">
      <c r="A70" s="6">
        <v>15251152</v>
      </c>
      <c r="B70" s="7" t="s">
        <v>169</v>
      </c>
      <c r="C70" s="7" t="s">
        <v>16</v>
      </c>
      <c r="D70" s="7" t="s">
        <v>95</v>
      </c>
      <c r="E70" s="7" t="s">
        <v>18</v>
      </c>
      <c r="F70" s="7" t="s">
        <v>119</v>
      </c>
      <c r="G70" s="7">
        <v>2.88</v>
      </c>
      <c r="H70" s="7">
        <v>78.8</v>
      </c>
      <c r="I70" s="4">
        <f t="shared" si="12"/>
        <v>69</v>
      </c>
      <c r="J70">
        <f>VLOOKUP(A70,[1]Sheet1!$A:$E,5,FALSE)</f>
        <v>80.9556948493683</v>
      </c>
      <c r="K70">
        <f t="shared" si="13"/>
        <v>79.4467084548105</v>
      </c>
      <c r="L70">
        <f t="shared" si="14"/>
        <v>79.45</v>
      </c>
      <c r="M70">
        <f t="shared" si="15"/>
        <v>68</v>
      </c>
      <c r="N70">
        <f>VLOOKUP(A70,[2]Sheet1!$A:$R,18,FALSE)</f>
        <v>0</v>
      </c>
      <c r="O70">
        <f t="shared" si="16"/>
        <v>0</v>
      </c>
      <c r="P70">
        <f t="shared" si="17"/>
        <v>78.8</v>
      </c>
      <c r="Q70">
        <f t="shared" si="18"/>
        <v>69</v>
      </c>
    </row>
    <row r="71" ht="24" spans="1:17">
      <c r="A71" s="6">
        <v>15221076</v>
      </c>
      <c r="B71" s="7" t="s">
        <v>170</v>
      </c>
      <c r="C71" s="7" t="s">
        <v>16</v>
      </c>
      <c r="D71" s="7" t="s">
        <v>95</v>
      </c>
      <c r="E71" s="7" t="s">
        <v>18</v>
      </c>
      <c r="F71" s="7" t="s">
        <v>119</v>
      </c>
      <c r="G71" s="7">
        <v>2.87</v>
      </c>
      <c r="H71" s="7">
        <v>78.7</v>
      </c>
      <c r="I71" s="4">
        <f t="shared" si="12"/>
        <v>70</v>
      </c>
      <c r="J71">
        <f>VLOOKUP(A71,[1]Sheet1!$A:$E,5,FALSE)</f>
        <v>78.755</v>
      </c>
      <c r="K71">
        <f t="shared" si="13"/>
        <v>78.7165</v>
      </c>
      <c r="L71">
        <f t="shared" si="14"/>
        <v>78.72</v>
      </c>
      <c r="M71">
        <f t="shared" si="15"/>
        <v>74</v>
      </c>
      <c r="N71">
        <f>VLOOKUP(A71,[2]Sheet1!$A:$R,18,FALSE)</f>
        <v>0</v>
      </c>
      <c r="O71">
        <f t="shared" si="16"/>
        <v>0</v>
      </c>
      <c r="P71">
        <f t="shared" si="17"/>
        <v>78.7</v>
      </c>
      <c r="Q71">
        <f t="shared" si="18"/>
        <v>70</v>
      </c>
    </row>
    <row r="72" ht="24" spans="1:17">
      <c r="A72" s="6">
        <v>15251237</v>
      </c>
      <c r="B72" s="7" t="s">
        <v>171</v>
      </c>
      <c r="C72" s="7" t="s">
        <v>16</v>
      </c>
      <c r="D72" s="7" t="s">
        <v>95</v>
      </c>
      <c r="E72" s="7" t="s">
        <v>18</v>
      </c>
      <c r="F72" s="7" t="s">
        <v>125</v>
      </c>
      <c r="G72" s="7">
        <v>2.87</v>
      </c>
      <c r="H72" s="7">
        <v>78.7</v>
      </c>
      <c r="I72" s="4">
        <f t="shared" si="12"/>
        <v>70</v>
      </c>
      <c r="J72">
        <f>VLOOKUP(A72,[1]Sheet1!$A:$E,5,FALSE)</f>
        <v>80.5</v>
      </c>
      <c r="K72">
        <f t="shared" si="13"/>
        <v>79.24</v>
      </c>
      <c r="L72">
        <f t="shared" si="14"/>
        <v>79.24</v>
      </c>
      <c r="M72">
        <f t="shared" si="15"/>
        <v>71</v>
      </c>
      <c r="N72">
        <f>VLOOKUP(A72,[2]Sheet1!$A:$R,18,FALSE)</f>
        <v>0</v>
      </c>
      <c r="O72">
        <f t="shared" si="16"/>
        <v>0</v>
      </c>
      <c r="P72">
        <f t="shared" si="17"/>
        <v>78.7</v>
      </c>
      <c r="Q72">
        <f t="shared" si="18"/>
        <v>70</v>
      </c>
    </row>
    <row r="73" ht="24" spans="1:17">
      <c r="A73" s="6">
        <v>15251047</v>
      </c>
      <c r="B73" s="7" t="s">
        <v>172</v>
      </c>
      <c r="C73" s="7" t="s">
        <v>16</v>
      </c>
      <c r="D73" s="7" t="s">
        <v>95</v>
      </c>
      <c r="E73" s="7" t="s">
        <v>18</v>
      </c>
      <c r="F73" s="7" t="s">
        <v>117</v>
      </c>
      <c r="G73" s="7">
        <v>2.83</v>
      </c>
      <c r="H73" s="7">
        <v>78.3</v>
      </c>
      <c r="I73" s="4">
        <f t="shared" si="12"/>
        <v>72</v>
      </c>
      <c r="J73">
        <f>VLOOKUP(A73,[1]Sheet1!$A:$E,5,FALSE)</f>
        <v>82.6888614878751</v>
      </c>
      <c r="K73">
        <f t="shared" si="13"/>
        <v>79.6166584463625</v>
      </c>
      <c r="L73">
        <f t="shared" si="14"/>
        <v>79.62</v>
      </c>
      <c r="M73">
        <f t="shared" si="15"/>
        <v>67</v>
      </c>
      <c r="N73">
        <f>VLOOKUP(A73,[2]Sheet1!$A:$R,18,FALSE)</f>
        <v>0</v>
      </c>
      <c r="O73">
        <f t="shared" si="16"/>
        <v>0</v>
      </c>
      <c r="P73">
        <f t="shared" si="17"/>
        <v>78.3</v>
      </c>
      <c r="Q73">
        <f t="shared" si="18"/>
        <v>72</v>
      </c>
    </row>
    <row r="74" ht="24" spans="1:17">
      <c r="A74" s="6">
        <v>15251315</v>
      </c>
      <c r="B74" s="7" t="s">
        <v>173</v>
      </c>
      <c r="C74" s="7" t="s">
        <v>16</v>
      </c>
      <c r="D74" s="7" t="s">
        <v>95</v>
      </c>
      <c r="E74" s="7" t="s">
        <v>18</v>
      </c>
      <c r="F74" s="7" t="s">
        <v>125</v>
      </c>
      <c r="G74" s="7">
        <v>2.82</v>
      </c>
      <c r="H74" s="7">
        <v>78.2</v>
      </c>
      <c r="I74" s="4">
        <f t="shared" si="12"/>
        <v>73</v>
      </c>
      <c r="J74">
        <f>VLOOKUP(A74,[1]Sheet1!$A:$E,5,FALSE)</f>
        <v>78.1363125351321</v>
      </c>
      <c r="K74">
        <f t="shared" si="13"/>
        <v>78.1808937605396</v>
      </c>
      <c r="L74">
        <f t="shared" si="14"/>
        <v>78.18</v>
      </c>
      <c r="M74">
        <f t="shared" si="15"/>
        <v>77</v>
      </c>
      <c r="N74">
        <f>VLOOKUP(A74,[2]Sheet1!$A:$R,18,FALSE)</f>
        <v>0</v>
      </c>
      <c r="O74">
        <f t="shared" si="16"/>
        <v>0</v>
      </c>
      <c r="P74">
        <f t="shared" si="17"/>
        <v>78.2</v>
      </c>
      <c r="Q74">
        <f t="shared" si="18"/>
        <v>73</v>
      </c>
    </row>
    <row r="75" ht="24" spans="1:17">
      <c r="A75" s="6">
        <v>15251170</v>
      </c>
      <c r="B75" s="7" t="s">
        <v>174</v>
      </c>
      <c r="C75" s="7" t="s">
        <v>16</v>
      </c>
      <c r="D75" s="7" t="s">
        <v>95</v>
      </c>
      <c r="E75" s="7" t="s">
        <v>18</v>
      </c>
      <c r="F75" s="7" t="s">
        <v>119</v>
      </c>
      <c r="G75" s="7">
        <v>2.79</v>
      </c>
      <c r="H75" s="7">
        <v>77.9</v>
      </c>
      <c r="I75" s="4">
        <f t="shared" si="12"/>
        <v>74</v>
      </c>
      <c r="J75">
        <f>VLOOKUP(A75,[1]Sheet1!$A:$E,5,FALSE)</f>
        <v>82.1958823529412</v>
      </c>
      <c r="K75">
        <f t="shared" si="13"/>
        <v>79.1887647058824</v>
      </c>
      <c r="L75">
        <f t="shared" si="14"/>
        <v>79.19</v>
      </c>
      <c r="M75">
        <f t="shared" si="15"/>
        <v>72</v>
      </c>
      <c r="N75">
        <f>VLOOKUP(A75,[2]Sheet1!$A:$R,18,FALSE)</f>
        <v>0</v>
      </c>
      <c r="O75">
        <f t="shared" si="16"/>
        <v>0</v>
      </c>
      <c r="P75">
        <f t="shared" si="17"/>
        <v>77.9</v>
      </c>
      <c r="Q75">
        <f t="shared" si="18"/>
        <v>74</v>
      </c>
    </row>
    <row r="76" ht="24" spans="1:17">
      <c r="A76" s="6">
        <v>15251141</v>
      </c>
      <c r="B76" s="7" t="s">
        <v>175</v>
      </c>
      <c r="C76" s="7" t="s">
        <v>16</v>
      </c>
      <c r="D76" s="7" t="s">
        <v>95</v>
      </c>
      <c r="E76" s="7" t="s">
        <v>18</v>
      </c>
      <c r="F76" s="7" t="s">
        <v>119</v>
      </c>
      <c r="G76" s="7">
        <v>2.77</v>
      </c>
      <c r="H76" s="7">
        <v>77.7</v>
      </c>
      <c r="I76" s="4">
        <f t="shared" si="12"/>
        <v>75</v>
      </c>
      <c r="J76">
        <f>VLOOKUP(A76,[1]Sheet1!$A:$E,5,FALSE)</f>
        <v>78.9183770651118</v>
      </c>
      <c r="K76">
        <f t="shared" si="13"/>
        <v>78.0655131195335</v>
      </c>
      <c r="L76">
        <f t="shared" si="14"/>
        <v>78.07</v>
      </c>
      <c r="M76">
        <f t="shared" si="15"/>
        <v>80</v>
      </c>
      <c r="N76">
        <f>VLOOKUP(A76,[2]Sheet1!$A:$R,18,FALSE)</f>
        <v>0</v>
      </c>
      <c r="O76">
        <f t="shared" si="16"/>
        <v>0</v>
      </c>
      <c r="P76">
        <f t="shared" si="17"/>
        <v>77.7</v>
      </c>
      <c r="Q76">
        <f t="shared" si="18"/>
        <v>75</v>
      </c>
    </row>
    <row r="77" ht="24" spans="1:17">
      <c r="A77" s="6">
        <v>15251255</v>
      </c>
      <c r="B77" s="7" t="s">
        <v>176</v>
      </c>
      <c r="C77" s="7" t="s">
        <v>16</v>
      </c>
      <c r="D77" s="7" t="s">
        <v>95</v>
      </c>
      <c r="E77" s="7" t="s">
        <v>18</v>
      </c>
      <c r="F77" s="7" t="s">
        <v>125</v>
      </c>
      <c r="G77" s="7">
        <v>2.74</v>
      </c>
      <c r="H77" s="7">
        <v>77.4</v>
      </c>
      <c r="I77" s="4">
        <f t="shared" si="12"/>
        <v>76</v>
      </c>
      <c r="J77">
        <f>VLOOKUP(A77,[1]Sheet1!$A:$E,5,FALSE)</f>
        <v>78.5878345498783</v>
      </c>
      <c r="K77">
        <f t="shared" si="13"/>
        <v>77.7563503649635</v>
      </c>
      <c r="L77">
        <f t="shared" si="14"/>
        <v>77.76</v>
      </c>
      <c r="M77">
        <f t="shared" si="15"/>
        <v>82</v>
      </c>
      <c r="N77">
        <f>VLOOKUP(A77,[2]Sheet1!$A:$R,18,FALSE)</f>
        <v>0</v>
      </c>
      <c r="O77">
        <f t="shared" si="16"/>
        <v>0</v>
      </c>
      <c r="P77">
        <f t="shared" si="17"/>
        <v>77.4</v>
      </c>
      <c r="Q77">
        <f t="shared" si="18"/>
        <v>76</v>
      </c>
    </row>
    <row r="78" ht="24" spans="1:17">
      <c r="A78" s="6">
        <v>15251115</v>
      </c>
      <c r="B78" s="7" t="s">
        <v>177</v>
      </c>
      <c r="C78" s="7" t="s">
        <v>16</v>
      </c>
      <c r="D78" s="7" t="s">
        <v>95</v>
      </c>
      <c r="E78" s="7" t="s">
        <v>18</v>
      </c>
      <c r="F78" s="7" t="s">
        <v>119</v>
      </c>
      <c r="G78" s="7">
        <v>2.72</v>
      </c>
      <c r="H78" s="7">
        <v>77.2</v>
      </c>
      <c r="I78" s="4">
        <f t="shared" si="12"/>
        <v>77</v>
      </c>
      <c r="J78">
        <f>VLOOKUP(A78,[1]Sheet1!$A:$E,5,FALSE)</f>
        <v>79.419851252173</v>
      </c>
      <c r="K78">
        <f t="shared" si="13"/>
        <v>77.8659553756519</v>
      </c>
      <c r="L78">
        <f t="shared" si="14"/>
        <v>77.87</v>
      </c>
      <c r="M78">
        <f t="shared" si="15"/>
        <v>81</v>
      </c>
      <c r="N78">
        <f>VLOOKUP(A78,[2]Sheet1!$A:$R,18,FALSE)</f>
        <v>0</v>
      </c>
      <c r="O78">
        <f t="shared" si="16"/>
        <v>0</v>
      </c>
      <c r="P78">
        <f t="shared" si="17"/>
        <v>77.2</v>
      </c>
      <c r="Q78">
        <f t="shared" si="18"/>
        <v>77</v>
      </c>
    </row>
    <row r="79" ht="24" spans="1:17">
      <c r="A79" s="6">
        <v>15251019</v>
      </c>
      <c r="B79" s="7" t="s">
        <v>178</v>
      </c>
      <c r="C79" s="7" t="s">
        <v>16</v>
      </c>
      <c r="D79" s="7" t="s">
        <v>95</v>
      </c>
      <c r="E79" s="7" t="s">
        <v>18</v>
      </c>
      <c r="F79" s="7" t="s">
        <v>117</v>
      </c>
      <c r="G79" s="7">
        <v>2.71</v>
      </c>
      <c r="H79" s="7">
        <v>77.1</v>
      </c>
      <c r="I79" s="4">
        <f t="shared" si="12"/>
        <v>78</v>
      </c>
      <c r="J79">
        <f>VLOOKUP(A79,[1]Sheet1!$A:$E,5,FALSE)</f>
        <v>81.031340360041</v>
      </c>
      <c r="K79">
        <f t="shared" si="13"/>
        <v>78.2794021080123</v>
      </c>
      <c r="L79">
        <f t="shared" si="14"/>
        <v>78.28</v>
      </c>
      <c r="M79">
        <f t="shared" si="15"/>
        <v>76</v>
      </c>
      <c r="N79">
        <f>VLOOKUP(A79,[2]Sheet1!$A:$R,18,FALSE)</f>
        <v>0</v>
      </c>
      <c r="O79">
        <f t="shared" si="16"/>
        <v>0</v>
      </c>
      <c r="P79">
        <f t="shared" si="17"/>
        <v>77.1</v>
      </c>
      <c r="Q79">
        <f t="shared" si="18"/>
        <v>78</v>
      </c>
    </row>
    <row r="80" ht="24" spans="1:17">
      <c r="A80" s="7">
        <v>15251026</v>
      </c>
      <c r="B80" s="7" t="s">
        <v>179</v>
      </c>
      <c r="C80" s="7" t="s">
        <v>16</v>
      </c>
      <c r="D80" s="7" t="s">
        <v>108</v>
      </c>
      <c r="E80" s="7">
        <v>2015</v>
      </c>
      <c r="F80" s="7" t="s">
        <v>109</v>
      </c>
      <c r="G80" s="7">
        <v>2.71</v>
      </c>
      <c r="H80" s="7">
        <v>77.1</v>
      </c>
      <c r="I80" s="4">
        <f t="shared" si="12"/>
        <v>78</v>
      </c>
      <c r="J80">
        <f>VLOOKUP(A80,[1]Sheet1!$A:$E,5,FALSE)</f>
        <v>81.8748858447489</v>
      </c>
      <c r="K80">
        <f t="shared" si="13"/>
        <v>78.5324657534247</v>
      </c>
      <c r="L80">
        <f t="shared" si="14"/>
        <v>78.53</v>
      </c>
      <c r="M80">
        <f t="shared" si="15"/>
        <v>75</v>
      </c>
      <c r="N80">
        <f>VLOOKUP(A80,[2]Sheet1!$A:$R,18,FALSE)</f>
        <v>0</v>
      </c>
      <c r="O80">
        <f t="shared" si="16"/>
        <v>0</v>
      </c>
      <c r="P80">
        <f t="shared" si="17"/>
        <v>77.1</v>
      </c>
      <c r="Q80">
        <f t="shared" si="18"/>
        <v>78</v>
      </c>
    </row>
    <row r="81" ht="24" spans="1:17">
      <c r="A81" s="6">
        <v>15251139</v>
      </c>
      <c r="B81" s="7" t="s">
        <v>180</v>
      </c>
      <c r="C81" s="7" t="s">
        <v>16</v>
      </c>
      <c r="D81" s="7" t="s">
        <v>95</v>
      </c>
      <c r="E81" s="7" t="s">
        <v>18</v>
      </c>
      <c r="F81" s="7" t="s">
        <v>119</v>
      </c>
      <c r="G81" s="7">
        <v>2.67</v>
      </c>
      <c r="H81" s="7">
        <v>76.7</v>
      </c>
      <c r="I81" s="4">
        <f t="shared" si="12"/>
        <v>80</v>
      </c>
      <c r="J81">
        <f>VLOOKUP(A81,[1]Sheet1!$A:$E,5,FALSE)</f>
        <v>78.3850437317784</v>
      </c>
      <c r="K81">
        <f t="shared" si="13"/>
        <v>77.2055131195335</v>
      </c>
      <c r="L81">
        <f t="shared" si="14"/>
        <v>77.21</v>
      </c>
      <c r="M81">
        <f t="shared" si="15"/>
        <v>84</v>
      </c>
      <c r="N81">
        <f>VLOOKUP(A81,[2]Sheet1!$A:$R,18,FALSE)</f>
        <v>0</v>
      </c>
      <c r="O81">
        <f t="shared" si="16"/>
        <v>0</v>
      </c>
      <c r="P81">
        <f t="shared" si="17"/>
        <v>76.7</v>
      </c>
      <c r="Q81">
        <f t="shared" si="18"/>
        <v>80</v>
      </c>
    </row>
    <row r="82" ht="24" spans="1:17">
      <c r="A82" s="6">
        <v>15251165</v>
      </c>
      <c r="B82" s="7" t="s">
        <v>181</v>
      </c>
      <c r="C82" s="7" t="s">
        <v>16</v>
      </c>
      <c r="D82" s="7" t="s">
        <v>95</v>
      </c>
      <c r="E82" s="7" t="s">
        <v>18</v>
      </c>
      <c r="F82" s="7" t="s">
        <v>119</v>
      </c>
      <c r="G82" s="7">
        <v>2.65</v>
      </c>
      <c r="H82" s="7">
        <v>76.5</v>
      </c>
      <c r="I82" s="4">
        <f t="shared" si="12"/>
        <v>81</v>
      </c>
      <c r="J82">
        <f>VLOOKUP(A82,[1]Sheet1!$A:$E,5,FALSE)</f>
        <v>87.6994117647059</v>
      </c>
      <c r="K82">
        <f t="shared" si="13"/>
        <v>79.8598235294118</v>
      </c>
      <c r="L82">
        <f t="shared" si="14"/>
        <v>79.86</v>
      </c>
      <c r="M82">
        <f t="shared" si="15"/>
        <v>66</v>
      </c>
      <c r="N82">
        <f>VLOOKUP(A82,[2]Sheet1!$A:$R,18,FALSE)</f>
        <v>0</v>
      </c>
      <c r="O82">
        <f t="shared" si="16"/>
        <v>0</v>
      </c>
      <c r="P82">
        <f t="shared" si="17"/>
        <v>76.5</v>
      </c>
      <c r="Q82">
        <f t="shared" si="18"/>
        <v>81</v>
      </c>
    </row>
    <row r="83" ht="24" spans="1:17">
      <c r="A83" s="6">
        <v>15251058</v>
      </c>
      <c r="B83" s="7" t="s">
        <v>182</v>
      </c>
      <c r="C83" s="7" t="s">
        <v>16</v>
      </c>
      <c r="D83" s="7" t="s">
        <v>95</v>
      </c>
      <c r="E83" s="7" t="s">
        <v>18</v>
      </c>
      <c r="F83" s="7" t="s">
        <v>117</v>
      </c>
      <c r="G83" s="7">
        <v>2.63</v>
      </c>
      <c r="H83" s="7">
        <v>76.3</v>
      </c>
      <c r="I83" s="4">
        <f t="shared" si="12"/>
        <v>82</v>
      </c>
      <c r="J83">
        <f>VLOOKUP(A83,[1]Sheet1!$A:$E,5,FALSE)</f>
        <v>82.3555281545417</v>
      </c>
      <c r="K83">
        <f t="shared" si="13"/>
        <v>78.1166584463625</v>
      </c>
      <c r="L83">
        <f t="shared" si="14"/>
        <v>78.12</v>
      </c>
      <c r="M83">
        <f t="shared" si="15"/>
        <v>79</v>
      </c>
      <c r="N83">
        <f>VLOOKUP(A83,[2]Sheet1!$A:$R,18,FALSE)</f>
        <v>0</v>
      </c>
      <c r="O83">
        <f t="shared" si="16"/>
        <v>0</v>
      </c>
      <c r="P83">
        <f t="shared" si="17"/>
        <v>76.3</v>
      </c>
      <c r="Q83">
        <f t="shared" si="18"/>
        <v>82</v>
      </c>
    </row>
    <row r="84" ht="24" spans="1:17">
      <c r="A84" s="6">
        <v>15251069</v>
      </c>
      <c r="B84" s="7" t="s">
        <v>183</v>
      </c>
      <c r="C84" s="7" t="s">
        <v>16</v>
      </c>
      <c r="D84" s="7" t="s">
        <v>95</v>
      </c>
      <c r="E84" s="7" t="s">
        <v>18</v>
      </c>
      <c r="F84" s="7" t="s">
        <v>117</v>
      </c>
      <c r="G84" s="7">
        <v>2.62</v>
      </c>
      <c r="H84" s="7">
        <v>76.2</v>
      </c>
      <c r="I84" s="4">
        <f t="shared" si="12"/>
        <v>83</v>
      </c>
      <c r="J84">
        <f>VLOOKUP(A84,[1]Sheet1!$A:$E,5,FALSE)</f>
        <v>80.1223160858852</v>
      </c>
      <c r="K84">
        <f t="shared" si="13"/>
        <v>77.3766948257656</v>
      </c>
      <c r="L84">
        <f t="shared" si="14"/>
        <v>77.38</v>
      </c>
      <c r="M84">
        <f t="shared" si="15"/>
        <v>83</v>
      </c>
      <c r="N84">
        <f>VLOOKUP(A84,[2]Sheet1!$A:$R,18,FALSE)</f>
        <v>0</v>
      </c>
      <c r="O84">
        <f t="shared" si="16"/>
        <v>0</v>
      </c>
      <c r="P84">
        <f t="shared" si="17"/>
        <v>76.2</v>
      </c>
      <c r="Q84">
        <f t="shared" si="18"/>
        <v>83</v>
      </c>
    </row>
    <row r="85" ht="24" spans="1:17">
      <c r="A85" s="6">
        <v>15251207</v>
      </c>
      <c r="B85" s="7" t="s">
        <v>184</v>
      </c>
      <c r="C85" s="7" t="s">
        <v>16</v>
      </c>
      <c r="D85" s="7" t="s">
        <v>95</v>
      </c>
      <c r="E85" s="7" t="s">
        <v>18</v>
      </c>
      <c r="F85" s="7" t="s">
        <v>119</v>
      </c>
      <c r="G85" s="7">
        <v>2.58</v>
      </c>
      <c r="H85" s="7">
        <v>75.8</v>
      </c>
      <c r="I85" s="4">
        <f t="shared" si="12"/>
        <v>84</v>
      </c>
      <c r="J85">
        <f>VLOOKUP(A85,[1]Sheet1!$A:$E,5,FALSE)</f>
        <v>77.5524277456647</v>
      </c>
      <c r="K85">
        <f t="shared" si="13"/>
        <v>76.3257283236994</v>
      </c>
      <c r="L85">
        <f t="shared" si="14"/>
        <v>76.33</v>
      </c>
      <c r="M85">
        <f t="shared" si="15"/>
        <v>88</v>
      </c>
      <c r="N85">
        <f>VLOOKUP(A85,[2]Sheet1!$A:$R,18,FALSE)</f>
        <v>0</v>
      </c>
      <c r="O85">
        <f t="shared" si="16"/>
        <v>0</v>
      </c>
      <c r="P85">
        <f t="shared" si="17"/>
        <v>75.8</v>
      </c>
      <c r="Q85">
        <f t="shared" si="18"/>
        <v>84</v>
      </c>
    </row>
    <row r="86" ht="24" spans="1:17">
      <c r="A86" s="6">
        <v>15251074</v>
      </c>
      <c r="B86" s="7" t="s">
        <v>185</v>
      </c>
      <c r="C86" s="7" t="s">
        <v>16</v>
      </c>
      <c r="D86" s="7" t="s">
        <v>95</v>
      </c>
      <c r="E86" s="7" t="s">
        <v>18</v>
      </c>
      <c r="F86" s="7" t="s">
        <v>119</v>
      </c>
      <c r="G86" s="7">
        <v>2.54</v>
      </c>
      <c r="H86" s="7">
        <v>75.4</v>
      </c>
      <c r="I86" s="4">
        <f t="shared" si="12"/>
        <v>85</v>
      </c>
      <c r="J86">
        <f>VLOOKUP(A86,[1]Sheet1!$A:$E,5,FALSE)</f>
        <v>80.7909186906019</v>
      </c>
      <c r="K86">
        <f t="shared" si="13"/>
        <v>77.0172756071806</v>
      </c>
      <c r="L86">
        <f t="shared" si="14"/>
        <v>77.02</v>
      </c>
      <c r="M86">
        <f t="shared" si="15"/>
        <v>85</v>
      </c>
      <c r="N86">
        <f>VLOOKUP(A86,[2]Sheet1!$A:$R,18,FALSE)</f>
        <v>0</v>
      </c>
      <c r="O86">
        <f t="shared" si="16"/>
        <v>0</v>
      </c>
      <c r="P86">
        <f t="shared" si="17"/>
        <v>75.4</v>
      </c>
      <c r="Q86">
        <f t="shared" si="18"/>
        <v>85</v>
      </c>
    </row>
    <row r="87" ht="24" spans="1:17">
      <c r="A87" s="6">
        <v>15251114</v>
      </c>
      <c r="B87" s="7" t="s">
        <v>186</v>
      </c>
      <c r="C87" s="7" t="s">
        <v>16</v>
      </c>
      <c r="D87" s="7" t="s">
        <v>95</v>
      </c>
      <c r="E87" s="7" t="s">
        <v>18</v>
      </c>
      <c r="F87" s="7" t="s">
        <v>119</v>
      </c>
      <c r="G87" s="7">
        <v>2.51</v>
      </c>
      <c r="H87" s="7">
        <v>75.1</v>
      </c>
      <c r="I87" s="4">
        <f t="shared" si="12"/>
        <v>86</v>
      </c>
      <c r="J87">
        <f>VLOOKUP(A87,[1]Sheet1!$A:$E,5,FALSE)</f>
        <v>80.4712845411366</v>
      </c>
      <c r="K87">
        <f t="shared" si="13"/>
        <v>76.711385362341</v>
      </c>
      <c r="L87">
        <f t="shared" si="14"/>
        <v>76.71</v>
      </c>
      <c r="M87">
        <f t="shared" si="15"/>
        <v>86</v>
      </c>
      <c r="N87">
        <f>VLOOKUP(A87,[2]Sheet1!$A:$R,18,FALSE)</f>
        <v>0</v>
      </c>
      <c r="O87">
        <f t="shared" si="16"/>
        <v>0</v>
      </c>
      <c r="P87">
        <f t="shared" si="17"/>
        <v>75.1</v>
      </c>
      <c r="Q87">
        <f t="shared" si="18"/>
        <v>86</v>
      </c>
    </row>
    <row r="88" ht="24" spans="1:17">
      <c r="A88" s="6">
        <v>15251198</v>
      </c>
      <c r="B88" s="7" t="s">
        <v>187</v>
      </c>
      <c r="C88" s="7" t="s">
        <v>16</v>
      </c>
      <c r="D88" s="7" t="s">
        <v>95</v>
      </c>
      <c r="E88" s="7" t="s">
        <v>18</v>
      </c>
      <c r="F88" s="7" t="s">
        <v>125</v>
      </c>
      <c r="G88" s="7">
        <v>2.51</v>
      </c>
      <c r="H88" s="7">
        <v>75.1</v>
      </c>
      <c r="I88" s="4">
        <f t="shared" si="12"/>
        <v>86</v>
      </c>
      <c r="J88">
        <f>VLOOKUP(A88,[1]Sheet1!$A:$E,5,FALSE)</f>
        <v>77.2290944123314</v>
      </c>
      <c r="K88">
        <f t="shared" si="13"/>
        <v>75.7387283236994</v>
      </c>
      <c r="L88">
        <f t="shared" si="14"/>
        <v>75.74</v>
      </c>
      <c r="M88">
        <f t="shared" si="15"/>
        <v>92</v>
      </c>
      <c r="N88">
        <f>VLOOKUP(A88,[2]Sheet1!$A:$R,18,FALSE)</f>
        <v>0</v>
      </c>
      <c r="O88">
        <f t="shared" si="16"/>
        <v>0</v>
      </c>
      <c r="P88">
        <f t="shared" si="17"/>
        <v>75.1</v>
      </c>
      <c r="Q88">
        <f t="shared" si="18"/>
        <v>86</v>
      </c>
    </row>
    <row r="89" ht="24" spans="1:17">
      <c r="A89" s="6">
        <v>15221281</v>
      </c>
      <c r="B89" s="7" t="s">
        <v>188</v>
      </c>
      <c r="C89" s="7" t="s">
        <v>16</v>
      </c>
      <c r="D89" s="7" t="s">
        <v>95</v>
      </c>
      <c r="E89" s="7" t="s">
        <v>18</v>
      </c>
      <c r="F89" s="7" t="s">
        <v>119</v>
      </c>
      <c r="G89" s="7">
        <v>2.5</v>
      </c>
      <c r="H89" s="7">
        <v>75</v>
      </c>
      <c r="I89" s="4">
        <f t="shared" si="12"/>
        <v>88</v>
      </c>
      <c r="J89">
        <f>VLOOKUP(A89,[1]Sheet1!$A:$E,5,FALSE)</f>
        <v>78.685</v>
      </c>
      <c r="K89">
        <f t="shared" si="13"/>
        <v>76.1055</v>
      </c>
      <c r="L89">
        <f t="shared" si="14"/>
        <v>76.11</v>
      </c>
      <c r="M89">
        <f t="shared" si="15"/>
        <v>89</v>
      </c>
      <c r="N89">
        <f>VLOOKUP(A89,[2]Sheet1!$A:$R,18,FALSE)</f>
        <v>0</v>
      </c>
      <c r="O89">
        <f t="shared" si="16"/>
        <v>0</v>
      </c>
      <c r="P89">
        <f t="shared" si="17"/>
        <v>75</v>
      </c>
      <c r="Q89">
        <f t="shared" si="18"/>
        <v>88</v>
      </c>
    </row>
    <row r="90" ht="24" spans="1:17">
      <c r="A90" s="6">
        <v>15251228</v>
      </c>
      <c r="B90" s="7" t="s">
        <v>189</v>
      </c>
      <c r="C90" s="7" t="s">
        <v>16</v>
      </c>
      <c r="D90" s="7" t="s">
        <v>95</v>
      </c>
      <c r="E90" s="7" t="s">
        <v>18</v>
      </c>
      <c r="F90" s="7" t="s">
        <v>125</v>
      </c>
      <c r="G90" s="7">
        <v>2.43</v>
      </c>
      <c r="H90" s="7">
        <v>74.3</v>
      </c>
      <c r="I90" s="4">
        <f t="shared" si="12"/>
        <v>89</v>
      </c>
      <c r="J90">
        <f>VLOOKUP(A90,[1]Sheet1!$A:$E,5,FALSE)</f>
        <v>79.6666666666667</v>
      </c>
      <c r="K90">
        <f t="shared" si="13"/>
        <v>75.91</v>
      </c>
      <c r="L90">
        <f t="shared" si="14"/>
        <v>75.91</v>
      </c>
      <c r="M90">
        <f t="shared" si="15"/>
        <v>91</v>
      </c>
      <c r="N90">
        <f>VLOOKUP(A90,[2]Sheet1!$A:$R,18,FALSE)</f>
        <v>0</v>
      </c>
      <c r="O90">
        <f t="shared" si="16"/>
        <v>0</v>
      </c>
      <c r="P90">
        <f t="shared" si="17"/>
        <v>74.3</v>
      </c>
      <c r="Q90">
        <f t="shared" si="18"/>
        <v>89</v>
      </c>
    </row>
    <row r="91" ht="24" spans="1:17">
      <c r="A91" s="6">
        <v>15251039</v>
      </c>
      <c r="B91" s="7" t="s">
        <v>190</v>
      </c>
      <c r="C91" s="7" t="s">
        <v>16</v>
      </c>
      <c r="D91" s="7" t="s">
        <v>95</v>
      </c>
      <c r="E91" s="7" t="s">
        <v>18</v>
      </c>
      <c r="F91" s="7" t="s">
        <v>117</v>
      </c>
      <c r="G91" s="7">
        <v>2.35</v>
      </c>
      <c r="H91" s="7">
        <v>73.5</v>
      </c>
      <c r="I91" s="4">
        <f t="shared" si="12"/>
        <v>90</v>
      </c>
      <c r="J91">
        <f>VLOOKUP(A91,[1]Sheet1!$A:$E,5,FALSE)</f>
        <v>89.0337032470201</v>
      </c>
      <c r="K91">
        <f t="shared" si="13"/>
        <v>78.160110974106</v>
      </c>
      <c r="L91">
        <f t="shared" si="14"/>
        <v>78.16</v>
      </c>
      <c r="M91">
        <f t="shared" si="15"/>
        <v>78</v>
      </c>
      <c r="N91">
        <f>VLOOKUP(A91,[2]Sheet1!$A:$R,18,FALSE)</f>
        <v>0.75</v>
      </c>
      <c r="O91">
        <f t="shared" si="16"/>
        <v>0.75</v>
      </c>
      <c r="P91">
        <f t="shared" si="17"/>
        <v>74.25</v>
      </c>
      <c r="Q91">
        <f t="shared" si="18"/>
        <v>90</v>
      </c>
    </row>
    <row r="92" ht="24" spans="1:17">
      <c r="A92" s="6">
        <v>15251008</v>
      </c>
      <c r="B92" s="7" t="s">
        <v>191</v>
      </c>
      <c r="C92" s="7" t="s">
        <v>16</v>
      </c>
      <c r="D92" s="7" t="s">
        <v>95</v>
      </c>
      <c r="E92" s="7" t="s">
        <v>18</v>
      </c>
      <c r="F92" s="7" t="s">
        <v>117</v>
      </c>
      <c r="G92" s="7">
        <v>2.32</v>
      </c>
      <c r="H92" s="7">
        <v>73.2</v>
      </c>
      <c r="I92" s="4">
        <f t="shared" si="12"/>
        <v>91</v>
      </c>
      <c r="J92">
        <f>VLOOKUP(A92,[1]Sheet1!$A:$E,5,FALSE)</f>
        <v>82.2835245468395</v>
      </c>
      <c r="K92">
        <f t="shared" si="13"/>
        <v>75.9250573640519</v>
      </c>
      <c r="L92">
        <f t="shared" si="14"/>
        <v>75.93</v>
      </c>
      <c r="M92">
        <f t="shared" si="15"/>
        <v>90</v>
      </c>
      <c r="N92">
        <f>VLOOKUP(A92,[2]Sheet1!$A:$R,18,FALSE)</f>
        <v>0</v>
      </c>
      <c r="O92">
        <f t="shared" si="16"/>
        <v>0</v>
      </c>
      <c r="P92">
        <f t="shared" si="17"/>
        <v>73.2</v>
      </c>
      <c r="Q92">
        <f t="shared" si="18"/>
        <v>91</v>
      </c>
    </row>
    <row r="93" ht="24" spans="1:17">
      <c r="A93" s="6">
        <v>15251283</v>
      </c>
      <c r="B93" s="7" t="s">
        <v>192</v>
      </c>
      <c r="C93" s="7" t="s">
        <v>16</v>
      </c>
      <c r="D93" s="7" t="s">
        <v>95</v>
      </c>
      <c r="E93" s="7" t="s">
        <v>18</v>
      </c>
      <c r="F93" s="7" t="s">
        <v>125</v>
      </c>
      <c r="G93" s="7">
        <v>2.32</v>
      </c>
      <c r="H93" s="7">
        <v>73.2</v>
      </c>
      <c r="I93" s="4">
        <f t="shared" si="12"/>
        <v>91</v>
      </c>
      <c r="J93">
        <f>VLOOKUP(A93,[1]Sheet1!$A:$E,5,FALSE)</f>
        <v>78.1410905002811</v>
      </c>
      <c r="K93">
        <f t="shared" si="13"/>
        <v>74.6823271500843</v>
      </c>
      <c r="L93">
        <f t="shared" si="14"/>
        <v>74.68</v>
      </c>
      <c r="M93">
        <f t="shared" si="15"/>
        <v>95</v>
      </c>
      <c r="N93">
        <f>VLOOKUP(A93,[2]Sheet1!$A:$R,18,FALSE)</f>
        <v>0</v>
      </c>
      <c r="O93">
        <f t="shared" si="16"/>
        <v>0</v>
      </c>
      <c r="P93">
        <f t="shared" si="17"/>
        <v>73.2</v>
      </c>
      <c r="Q93">
        <f t="shared" si="18"/>
        <v>91</v>
      </c>
    </row>
    <row r="94" ht="24" spans="1:17">
      <c r="A94" s="7">
        <v>15251118</v>
      </c>
      <c r="B94" s="7" t="s">
        <v>193</v>
      </c>
      <c r="C94" s="7" t="s">
        <v>16</v>
      </c>
      <c r="D94" s="7" t="s">
        <v>108</v>
      </c>
      <c r="E94" s="7">
        <v>2015</v>
      </c>
      <c r="F94" s="7" t="s">
        <v>109</v>
      </c>
      <c r="G94" s="7">
        <v>2.31</v>
      </c>
      <c r="H94" s="7">
        <v>73.1</v>
      </c>
      <c r="I94" s="4">
        <f t="shared" si="12"/>
        <v>93</v>
      </c>
      <c r="J94">
        <f>VLOOKUP(A94,[1]Sheet1!$A:$E,5,FALSE)</f>
        <v>80.1770384866275</v>
      </c>
      <c r="K94">
        <f t="shared" si="13"/>
        <v>75.2231115459882</v>
      </c>
      <c r="L94">
        <f t="shared" si="14"/>
        <v>75.22</v>
      </c>
      <c r="M94">
        <f t="shared" si="15"/>
        <v>93</v>
      </c>
      <c r="N94">
        <f>VLOOKUP(A94,[2]Sheet1!$A:$R,18,FALSE)</f>
        <v>0</v>
      </c>
      <c r="O94">
        <f t="shared" si="16"/>
        <v>0</v>
      </c>
      <c r="P94">
        <f t="shared" si="17"/>
        <v>73.1</v>
      </c>
      <c r="Q94">
        <f t="shared" si="18"/>
        <v>93</v>
      </c>
    </row>
    <row r="95" ht="24" spans="1:17">
      <c r="A95" s="6">
        <v>15251223</v>
      </c>
      <c r="B95" s="7" t="s">
        <v>194</v>
      </c>
      <c r="C95" s="7" t="s">
        <v>16</v>
      </c>
      <c r="D95" s="7" t="s">
        <v>95</v>
      </c>
      <c r="E95" s="7" t="s">
        <v>18</v>
      </c>
      <c r="F95" s="7" t="s">
        <v>125</v>
      </c>
      <c r="G95" s="7">
        <v>2.29</v>
      </c>
      <c r="H95" s="7">
        <v>72.9</v>
      </c>
      <c r="I95" s="4">
        <f t="shared" si="12"/>
        <v>94</v>
      </c>
      <c r="J95">
        <f>VLOOKUP(A95,[1]Sheet1!$A:$E,5,FALSE)</f>
        <v>79.4011560693642</v>
      </c>
      <c r="K95">
        <f t="shared" si="13"/>
        <v>74.8503468208093</v>
      </c>
      <c r="L95">
        <f t="shared" si="14"/>
        <v>74.85</v>
      </c>
      <c r="M95">
        <f t="shared" si="15"/>
        <v>94</v>
      </c>
      <c r="N95">
        <f>VLOOKUP(A95,[2]Sheet1!$A:$R,18,FALSE)</f>
        <v>0</v>
      </c>
      <c r="O95">
        <f t="shared" si="16"/>
        <v>0</v>
      </c>
      <c r="P95">
        <f t="shared" si="17"/>
        <v>72.9</v>
      </c>
      <c r="Q95">
        <f t="shared" si="18"/>
        <v>94</v>
      </c>
    </row>
    <row r="96" ht="24" spans="1:17">
      <c r="A96" s="6">
        <v>15251279</v>
      </c>
      <c r="B96" s="7" t="s">
        <v>195</v>
      </c>
      <c r="C96" s="7" t="s">
        <v>16</v>
      </c>
      <c r="D96" s="7" t="s">
        <v>95</v>
      </c>
      <c r="E96" s="7" t="s">
        <v>18</v>
      </c>
      <c r="F96" s="7" t="s">
        <v>125</v>
      </c>
      <c r="G96" s="7">
        <v>2.26</v>
      </c>
      <c r="H96" s="7">
        <v>72.6</v>
      </c>
      <c r="I96" s="4">
        <f t="shared" si="12"/>
        <v>95</v>
      </c>
      <c r="J96">
        <f>VLOOKUP(A96,[1]Sheet1!$A:$E,5,FALSE)</f>
        <v>85.754501216545</v>
      </c>
      <c r="K96">
        <f t="shared" si="13"/>
        <v>76.5463503649635</v>
      </c>
      <c r="L96">
        <f t="shared" si="14"/>
        <v>76.55</v>
      </c>
      <c r="M96">
        <f t="shared" si="15"/>
        <v>87</v>
      </c>
      <c r="N96">
        <f>VLOOKUP(A96,[2]Sheet1!$A:$R,18,FALSE)</f>
        <v>0</v>
      </c>
      <c r="O96">
        <f t="shared" si="16"/>
        <v>0</v>
      </c>
      <c r="P96">
        <f t="shared" si="17"/>
        <v>72.6</v>
      </c>
      <c r="Q96">
        <f t="shared" si="18"/>
        <v>95</v>
      </c>
    </row>
    <row r="97" ht="24" spans="1:17">
      <c r="A97" s="6">
        <v>15251105</v>
      </c>
      <c r="B97" s="7" t="s">
        <v>196</v>
      </c>
      <c r="C97" s="7" t="s">
        <v>16</v>
      </c>
      <c r="D97" s="7" t="s">
        <v>95</v>
      </c>
      <c r="E97" s="7" t="s">
        <v>18</v>
      </c>
      <c r="F97" s="7" t="s">
        <v>119</v>
      </c>
      <c r="G97" s="7">
        <v>2.25</v>
      </c>
      <c r="H97" s="7">
        <v>72.5</v>
      </c>
      <c r="I97" s="4">
        <f t="shared" si="12"/>
        <v>96</v>
      </c>
      <c r="J97">
        <f>VLOOKUP(A97,[1]Sheet1!$A:$E,5,FALSE)</f>
        <v>76.6713799725053</v>
      </c>
      <c r="K97">
        <f t="shared" si="13"/>
        <v>73.7514139917516</v>
      </c>
      <c r="L97">
        <f t="shared" si="14"/>
        <v>73.75</v>
      </c>
      <c r="M97">
        <f t="shared" si="15"/>
        <v>101</v>
      </c>
      <c r="N97">
        <f>VLOOKUP(A97,[2]Sheet1!$A:$R,18,FALSE)</f>
        <v>0</v>
      </c>
      <c r="O97">
        <f t="shared" si="16"/>
        <v>0</v>
      </c>
      <c r="P97">
        <f t="shared" si="17"/>
        <v>72.5</v>
      </c>
      <c r="Q97">
        <f t="shared" si="18"/>
        <v>96</v>
      </c>
    </row>
    <row r="98" ht="24" spans="1:17">
      <c r="A98" s="6">
        <v>15251127</v>
      </c>
      <c r="B98" s="7" t="s">
        <v>197</v>
      </c>
      <c r="C98" s="7" t="s">
        <v>16</v>
      </c>
      <c r="D98" s="7" t="s">
        <v>95</v>
      </c>
      <c r="E98" s="7" t="s">
        <v>18</v>
      </c>
      <c r="F98" s="7" t="s">
        <v>119</v>
      </c>
      <c r="G98" s="7">
        <v>2.22</v>
      </c>
      <c r="H98" s="7">
        <v>72.2</v>
      </c>
      <c r="I98" s="4">
        <f t="shared" si="12"/>
        <v>97</v>
      </c>
      <c r="J98">
        <f>VLOOKUP(A98,[1]Sheet1!$A:$E,5,FALSE)</f>
        <v>76.7441117681716</v>
      </c>
      <c r="K98">
        <f t="shared" si="13"/>
        <v>73.5632335304515</v>
      </c>
      <c r="L98">
        <f t="shared" si="14"/>
        <v>73.56</v>
      </c>
      <c r="M98">
        <f t="shared" si="15"/>
        <v>103</v>
      </c>
      <c r="N98">
        <f>VLOOKUP(A98,[2]Sheet1!$A:$R,18,FALSE)</f>
        <v>0</v>
      </c>
      <c r="O98">
        <f t="shared" si="16"/>
        <v>0</v>
      </c>
      <c r="P98">
        <f t="shared" si="17"/>
        <v>72.2</v>
      </c>
      <c r="Q98">
        <f t="shared" si="18"/>
        <v>97</v>
      </c>
    </row>
    <row r="99" ht="24" spans="1:17">
      <c r="A99" s="6">
        <v>15251309</v>
      </c>
      <c r="B99" s="7" t="s">
        <v>198</v>
      </c>
      <c r="C99" s="7" t="s">
        <v>16</v>
      </c>
      <c r="D99" s="7" t="s">
        <v>95</v>
      </c>
      <c r="E99" s="7" t="s">
        <v>18</v>
      </c>
      <c r="F99" s="7" t="s">
        <v>125</v>
      </c>
      <c r="G99" s="7">
        <v>2.21</v>
      </c>
      <c r="H99" s="7">
        <v>72.1</v>
      </c>
      <c r="I99" s="4">
        <f t="shared" ref="I99:I117" si="19">RANK(H99,$H$2:$H$117)</f>
        <v>98</v>
      </c>
      <c r="J99">
        <f>VLOOKUP(A99,[1]Sheet1!$A:$E,5,FALSE)</f>
        <v>77.4744238336144</v>
      </c>
      <c r="K99">
        <f t="shared" ref="K99:K117" si="20">H99*0.7+J99*0.3</f>
        <v>73.7123271500843</v>
      </c>
      <c r="L99">
        <f t="shared" ref="L99:L117" si="21">ROUND(K99,2)</f>
        <v>73.71</v>
      </c>
      <c r="M99">
        <f t="shared" ref="M99:M117" si="22">RANK(L99,$L$2:$L$117)</f>
        <v>102</v>
      </c>
      <c r="N99">
        <f>VLOOKUP(A99,[2]Sheet1!$A:$R,18,FALSE)</f>
        <v>0</v>
      </c>
      <c r="O99">
        <f t="shared" ref="O99:O117" si="23">ROUND(N99,2)</f>
        <v>0</v>
      </c>
      <c r="P99">
        <f t="shared" ref="P99:P117" si="24">H99+O99</f>
        <v>72.1</v>
      </c>
      <c r="Q99">
        <f t="shared" ref="Q99:Q117" si="25">RANK(P99,$P$2:$P$125)</f>
        <v>98</v>
      </c>
    </row>
    <row r="100" ht="24" spans="1:17">
      <c r="A100" s="6">
        <v>15251186</v>
      </c>
      <c r="B100" s="7" t="s">
        <v>199</v>
      </c>
      <c r="C100" s="7" t="s">
        <v>16</v>
      </c>
      <c r="D100" s="7" t="s">
        <v>95</v>
      </c>
      <c r="E100" s="7" t="s">
        <v>18</v>
      </c>
      <c r="F100" s="7" t="s">
        <v>119</v>
      </c>
      <c r="G100" s="7">
        <v>2.19</v>
      </c>
      <c r="H100" s="7">
        <v>71.9</v>
      </c>
      <c r="I100" s="4">
        <f t="shared" si="19"/>
        <v>99</v>
      </c>
      <c r="J100">
        <f>VLOOKUP(A100,[1]Sheet1!$A:$E,5,FALSE)</f>
        <v>80.3909803921569</v>
      </c>
      <c r="K100">
        <f t="shared" si="20"/>
        <v>74.4472941176471</v>
      </c>
      <c r="L100">
        <f t="shared" si="21"/>
        <v>74.45</v>
      </c>
      <c r="M100">
        <f t="shared" si="22"/>
        <v>97</v>
      </c>
      <c r="N100">
        <f>VLOOKUP(A100,[2]Sheet1!$A:$R,18,FALSE)</f>
        <v>0</v>
      </c>
      <c r="O100">
        <f t="shared" si="23"/>
        <v>0</v>
      </c>
      <c r="P100">
        <f t="shared" si="24"/>
        <v>71.9</v>
      </c>
      <c r="Q100">
        <f t="shared" si="25"/>
        <v>99</v>
      </c>
    </row>
    <row r="101" ht="24" spans="1:17">
      <c r="A101" s="6">
        <v>15251282</v>
      </c>
      <c r="B101" s="7" t="s">
        <v>200</v>
      </c>
      <c r="C101" s="7" t="s">
        <v>16</v>
      </c>
      <c r="D101" s="7" t="s">
        <v>95</v>
      </c>
      <c r="E101" s="7" t="s">
        <v>18</v>
      </c>
      <c r="F101" s="7" t="s">
        <v>125</v>
      </c>
      <c r="G101" s="7">
        <v>2.19</v>
      </c>
      <c r="H101" s="7">
        <v>71.9</v>
      </c>
      <c r="I101" s="4">
        <f t="shared" si="19"/>
        <v>99</v>
      </c>
      <c r="J101">
        <f>VLOOKUP(A101,[1]Sheet1!$A:$E,5,FALSE)</f>
        <v>77.0878345498783</v>
      </c>
      <c r="K101">
        <f t="shared" si="20"/>
        <v>73.4563503649635</v>
      </c>
      <c r="L101">
        <f t="shared" si="21"/>
        <v>73.46</v>
      </c>
      <c r="M101">
        <f t="shared" si="22"/>
        <v>104</v>
      </c>
      <c r="N101">
        <f>VLOOKUP(A101,[2]Sheet1!$A:$R,18,FALSE)</f>
        <v>0</v>
      </c>
      <c r="O101">
        <f t="shared" si="23"/>
        <v>0</v>
      </c>
      <c r="P101">
        <f t="shared" si="24"/>
        <v>71.9</v>
      </c>
      <c r="Q101">
        <f t="shared" si="25"/>
        <v>99</v>
      </c>
    </row>
    <row r="102" ht="24" spans="1:17">
      <c r="A102" s="6">
        <v>15251046</v>
      </c>
      <c r="B102" s="7" t="s">
        <v>201</v>
      </c>
      <c r="C102" s="7" t="s">
        <v>16</v>
      </c>
      <c r="D102" s="7" t="s">
        <v>95</v>
      </c>
      <c r="E102" s="7" t="s">
        <v>18</v>
      </c>
      <c r="F102" s="7" t="s">
        <v>117</v>
      </c>
      <c r="G102" s="7">
        <v>2.16</v>
      </c>
      <c r="H102" s="7">
        <v>71.6</v>
      </c>
      <c r="I102" s="4">
        <f t="shared" si="19"/>
        <v>101</v>
      </c>
      <c r="J102">
        <f>VLOOKUP(A102,[1]Sheet1!$A:$E,5,FALSE)</f>
        <v>81.5221948212084</v>
      </c>
      <c r="K102">
        <f t="shared" si="20"/>
        <v>74.5766584463625</v>
      </c>
      <c r="L102">
        <f t="shared" si="21"/>
        <v>74.58</v>
      </c>
      <c r="M102">
        <f t="shared" si="22"/>
        <v>96</v>
      </c>
      <c r="N102">
        <f>VLOOKUP(A102,[2]Sheet1!$A:$R,18,FALSE)</f>
        <v>0</v>
      </c>
      <c r="O102">
        <f t="shared" si="23"/>
        <v>0</v>
      </c>
      <c r="P102">
        <f t="shared" si="24"/>
        <v>71.6</v>
      </c>
      <c r="Q102">
        <f t="shared" si="25"/>
        <v>101</v>
      </c>
    </row>
    <row r="103" ht="24" spans="1:17">
      <c r="A103" s="6">
        <v>15251038</v>
      </c>
      <c r="B103" s="7" t="s">
        <v>202</v>
      </c>
      <c r="C103" s="7" t="s">
        <v>16</v>
      </c>
      <c r="D103" s="7" t="s">
        <v>95</v>
      </c>
      <c r="E103" s="7" t="s">
        <v>18</v>
      </c>
      <c r="F103" s="7" t="s">
        <v>117</v>
      </c>
      <c r="G103" s="7">
        <v>2.11</v>
      </c>
      <c r="H103" s="7">
        <v>71.1</v>
      </c>
      <c r="I103" s="4">
        <f t="shared" si="19"/>
        <v>102</v>
      </c>
      <c r="J103">
        <f>VLOOKUP(A103,[1]Sheet1!$A:$E,5,FALSE)</f>
        <v>81.6888614878751</v>
      </c>
      <c r="K103">
        <f t="shared" si="20"/>
        <v>74.2766584463625</v>
      </c>
      <c r="L103">
        <f t="shared" si="21"/>
        <v>74.28</v>
      </c>
      <c r="M103">
        <f t="shared" si="22"/>
        <v>98</v>
      </c>
      <c r="N103">
        <f>VLOOKUP(A103,[2]Sheet1!$A:$R,18,FALSE)</f>
        <v>0</v>
      </c>
      <c r="O103">
        <f t="shared" si="23"/>
        <v>0</v>
      </c>
      <c r="P103">
        <f t="shared" si="24"/>
        <v>71.1</v>
      </c>
      <c r="Q103">
        <f t="shared" si="25"/>
        <v>102</v>
      </c>
    </row>
    <row r="104" ht="24" spans="1:17">
      <c r="A104" s="6">
        <v>15251041</v>
      </c>
      <c r="B104" s="7" t="s">
        <v>203</v>
      </c>
      <c r="C104" s="7" t="s">
        <v>16</v>
      </c>
      <c r="D104" s="7" t="s">
        <v>95</v>
      </c>
      <c r="E104" s="7" t="s">
        <v>18</v>
      </c>
      <c r="F104" s="7" t="s">
        <v>117</v>
      </c>
      <c r="G104" s="7">
        <v>2.11</v>
      </c>
      <c r="H104" s="7">
        <v>71.1</v>
      </c>
      <c r="I104" s="4">
        <f t="shared" si="19"/>
        <v>102</v>
      </c>
      <c r="J104">
        <f>VLOOKUP(A104,[1]Sheet1!$A:$E,5,FALSE)</f>
        <v>80.5221948212084</v>
      </c>
      <c r="K104">
        <f t="shared" si="20"/>
        <v>73.9266584463625</v>
      </c>
      <c r="L104">
        <f t="shared" si="21"/>
        <v>73.93</v>
      </c>
      <c r="M104">
        <f t="shared" si="22"/>
        <v>99</v>
      </c>
      <c r="N104">
        <f>VLOOKUP(A104,[2]Sheet1!$A:$R,18,FALSE)</f>
        <v>0</v>
      </c>
      <c r="O104">
        <f t="shared" si="23"/>
        <v>0</v>
      </c>
      <c r="P104">
        <f t="shared" si="24"/>
        <v>71.1</v>
      </c>
      <c r="Q104">
        <f t="shared" si="25"/>
        <v>102</v>
      </c>
    </row>
    <row r="105" ht="24" spans="1:17">
      <c r="A105" s="7">
        <v>15251120</v>
      </c>
      <c r="B105" s="7" t="s">
        <v>204</v>
      </c>
      <c r="C105" s="7" t="s">
        <v>16</v>
      </c>
      <c r="D105" s="7" t="s">
        <v>108</v>
      </c>
      <c r="E105" s="7">
        <v>2015</v>
      </c>
      <c r="F105" s="7" t="s">
        <v>109</v>
      </c>
      <c r="G105" s="7">
        <v>2.11</v>
      </c>
      <c r="H105" s="7">
        <v>71.1</v>
      </c>
      <c r="I105" s="4">
        <f t="shared" si="19"/>
        <v>102</v>
      </c>
      <c r="J105">
        <f>VLOOKUP(A105,[1]Sheet1!$A:$E,5,FALSE)</f>
        <v>80.1770384866275</v>
      </c>
      <c r="K105">
        <f t="shared" si="20"/>
        <v>73.8231115459882</v>
      </c>
      <c r="L105">
        <f t="shared" si="21"/>
        <v>73.82</v>
      </c>
      <c r="M105">
        <f t="shared" si="22"/>
        <v>100</v>
      </c>
      <c r="N105">
        <f>VLOOKUP(A105,[2]Sheet1!$A:$R,18,FALSE)</f>
        <v>0</v>
      </c>
      <c r="O105">
        <f t="shared" si="23"/>
        <v>0</v>
      </c>
      <c r="P105">
        <f t="shared" si="24"/>
        <v>71.1</v>
      </c>
      <c r="Q105">
        <f t="shared" si="25"/>
        <v>102</v>
      </c>
    </row>
    <row r="106" ht="24" spans="1:17">
      <c r="A106" s="6">
        <v>15251037</v>
      </c>
      <c r="B106" s="7" t="s">
        <v>205</v>
      </c>
      <c r="C106" s="7" t="s">
        <v>16</v>
      </c>
      <c r="D106" s="7" t="s">
        <v>95</v>
      </c>
      <c r="E106" s="7" t="s">
        <v>18</v>
      </c>
      <c r="F106" s="7" t="s">
        <v>117</v>
      </c>
      <c r="G106" s="7">
        <v>1.96</v>
      </c>
      <c r="H106" s="7">
        <v>69.6</v>
      </c>
      <c r="I106" s="4">
        <f t="shared" si="19"/>
        <v>105</v>
      </c>
      <c r="J106">
        <f>VLOOKUP(A106,[1]Sheet1!$A:$E,5,FALSE)</f>
        <v>82.1888614878751</v>
      </c>
      <c r="K106">
        <f t="shared" si="20"/>
        <v>73.3766584463625</v>
      </c>
      <c r="L106">
        <f t="shared" si="21"/>
        <v>73.38</v>
      </c>
      <c r="M106">
        <f t="shared" si="22"/>
        <v>105</v>
      </c>
      <c r="N106">
        <f>VLOOKUP(A106,[2]Sheet1!$A:$R,18,FALSE)</f>
        <v>0</v>
      </c>
      <c r="O106">
        <f t="shared" si="23"/>
        <v>0</v>
      </c>
      <c r="P106">
        <f t="shared" si="24"/>
        <v>69.6</v>
      </c>
      <c r="Q106">
        <f t="shared" si="25"/>
        <v>105</v>
      </c>
    </row>
    <row r="107" ht="24" spans="1:17">
      <c r="A107" s="6">
        <v>15251208</v>
      </c>
      <c r="B107" s="7" t="s">
        <v>206</v>
      </c>
      <c r="C107" s="7" t="s">
        <v>16</v>
      </c>
      <c r="D107" s="7" t="s">
        <v>95</v>
      </c>
      <c r="E107" s="7" t="s">
        <v>18</v>
      </c>
      <c r="F107" s="7" t="s">
        <v>119</v>
      </c>
      <c r="G107" s="7">
        <v>1.92</v>
      </c>
      <c r="H107" s="7">
        <v>69.2</v>
      </c>
      <c r="I107" s="4">
        <f t="shared" si="19"/>
        <v>106</v>
      </c>
      <c r="J107">
        <f>VLOOKUP(A107,[1]Sheet1!$A:$E,5,FALSE)</f>
        <v>78.9990944123314</v>
      </c>
      <c r="K107">
        <f t="shared" si="20"/>
        <v>72.1397283236994</v>
      </c>
      <c r="L107">
        <f t="shared" si="21"/>
        <v>72.14</v>
      </c>
      <c r="M107">
        <f t="shared" si="22"/>
        <v>106</v>
      </c>
      <c r="N107">
        <f>VLOOKUP(A107,[2]Sheet1!$A:$R,18,FALSE)</f>
        <v>0</v>
      </c>
      <c r="O107">
        <f t="shared" si="23"/>
        <v>0</v>
      </c>
      <c r="P107">
        <f t="shared" si="24"/>
        <v>69.2</v>
      </c>
      <c r="Q107">
        <f t="shared" si="25"/>
        <v>106</v>
      </c>
    </row>
    <row r="108" ht="24" spans="1:17">
      <c r="A108" s="6">
        <v>15251276</v>
      </c>
      <c r="B108" s="7" t="s">
        <v>207</v>
      </c>
      <c r="C108" s="7" t="s">
        <v>16</v>
      </c>
      <c r="D108" s="7" t="s">
        <v>95</v>
      </c>
      <c r="E108" s="7" t="s">
        <v>18</v>
      </c>
      <c r="F108" s="7" t="s">
        <v>125</v>
      </c>
      <c r="G108" s="7">
        <v>1.9</v>
      </c>
      <c r="H108" s="7">
        <v>69</v>
      </c>
      <c r="I108" s="4">
        <f t="shared" si="19"/>
        <v>107</v>
      </c>
      <c r="J108">
        <f>VLOOKUP(A108,[1]Sheet1!$A:$E,5,FALSE)</f>
        <v>78.754501216545</v>
      </c>
      <c r="K108">
        <f t="shared" si="20"/>
        <v>71.9263503649635</v>
      </c>
      <c r="L108">
        <f t="shared" si="21"/>
        <v>71.93</v>
      </c>
      <c r="M108">
        <f t="shared" si="22"/>
        <v>107</v>
      </c>
      <c r="N108">
        <f>VLOOKUP(A108,[2]Sheet1!$A:$R,18,FALSE)</f>
        <v>0</v>
      </c>
      <c r="O108">
        <f t="shared" si="23"/>
        <v>0</v>
      </c>
      <c r="P108">
        <f t="shared" si="24"/>
        <v>69</v>
      </c>
      <c r="Q108">
        <f t="shared" si="25"/>
        <v>107</v>
      </c>
    </row>
    <row r="109" ht="24" spans="1:17">
      <c r="A109" s="6">
        <v>15251239</v>
      </c>
      <c r="B109" s="7" t="s">
        <v>208</v>
      </c>
      <c r="C109" s="7" t="s">
        <v>16</v>
      </c>
      <c r="D109" s="7" t="s">
        <v>95</v>
      </c>
      <c r="E109" s="7" t="s">
        <v>18</v>
      </c>
      <c r="F109" s="7" t="s">
        <v>125</v>
      </c>
      <c r="G109" s="7">
        <v>1.87</v>
      </c>
      <c r="H109" s="7">
        <v>68.7</v>
      </c>
      <c r="I109" s="4">
        <f t="shared" si="19"/>
        <v>108</v>
      </c>
      <c r="J109">
        <f>VLOOKUP(A109,[1]Sheet1!$A:$E,5,FALSE)</f>
        <v>77.5</v>
      </c>
      <c r="K109">
        <f t="shared" si="20"/>
        <v>71.34</v>
      </c>
      <c r="L109">
        <f t="shared" si="21"/>
        <v>71.34</v>
      </c>
      <c r="M109">
        <f t="shared" si="22"/>
        <v>108</v>
      </c>
      <c r="N109">
        <f>VLOOKUP(A109,[2]Sheet1!$A:$R,18,FALSE)</f>
        <v>0</v>
      </c>
      <c r="O109">
        <f t="shared" si="23"/>
        <v>0</v>
      </c>
      <c r="P109">
        <f t="shared" si="24"/>
        <v>68.7</v>
      </c>
      <c r="Q109">
        <f t="shared" si="25"/>
        <v>108</v>
      </c>
    </row>
    <row r="110" ht="24" spans="1:17">
      <c r="A110" s="6">
        <v>15251065</v>
      </c>
      <c r="B110" s="7" t="s">
        <v>209</v>
      </c>
      <c r="C110" s="7" t="s">
        <v>16</v>
      </c>
      <c r="D110" s="7" t="s">
        <v>95</v>
      </c>
      <c r="E110" s="7" t="s">
        <v>18</v>
      </c>
      <c r="F110" s="7" t="s">
        <v>119</v>
      </c>
      <c r="G110" s="7">
        <v>1.46</v>
      </c>
      <c r="H110" s="7">
        <v>64.6</v>
      </c>
      <c r="I110" s="4">
        <f t="shared" si="19"/>
        <v>109</v>
      </c>
      <c r="J110">
        <f>VLOOKUP(A110,[1]Sheet1!$A:$E,5,FALSE)</f>
        <v>77.4256494192186</v>
      </c>
      <c r="K110">
        <f t="shared" si="20"/>
        <v>68.4476948257656</v>
      </c>
      <c r="L110">
        <f t="shared" si="21"/>
        <v>68.45</v>
      </c>
      <c r="M110">
        <f t="shared" si="22"/>
        <v>109</v>
      </c>
      <c r="N110">
        <f>VLOOKUP(A110,[2]Sheet1!$A:$R,18,FALSE)</f>
        <v>0</v>
      </c>
      <c r="O110">
        <f t="shared" si="23"/>
        <v>0</v>
      </c>
      <c r="P110">
        <f t="shared" si="24"/>
        <v>64.6</v>
      </c>
      <c r="Q110">
        <f t="shared" si="25"/>
        <v>109</v>
      </c>
    </row>
    <row r="111" ht="24" spans="1:17">
      <c r="A111" s="6">
        <v>15251015</v>
      </c>
      <c r="B111" s="7" t="s">
        <v>210</v>
      </c>
      <c r="C111" s="7" t="s">
        <v>16</v>
      </c>
      <c r="D111" s="7" t="s">
        <v>95</v>
      </c>
      <c r="E111" s="7" t="s">
        <v>18</v>
      </c>
      <c r="F111" s="7" t="s">
        <v>117</v>
      </c>
      <c r="G111" s="7">
        <v>1.28</v>
      </c>
      <c r="H111" s="7">
        <v>62.8</v>
      </c>
      <c r="I111" s="4">
        <f t="shared" si="19"/>
        <v>110</v>
      </c>
      <c r="J111">
        <f>VLOOKUP(A111,[1]Sheet1!$A:$E,5,FALSE)</f>
        <v>80.566287348817</v>
      </c>
      <c r="K111">
        <f t="shared" si="20"/>
        <v>68.1298862046451</v>
      </c>
      <c r="L111">
        <f t="shared" si="21"/>
        <v>68.13</v>
      </c>
      <c r="M111">
        <f t="shared" si="22"/>
        <v>110</v>
      </c>
      <c r="N111">
        <f>VLOOKUP(A111,[2]Sheet1!$A:$R,18,FALSE)</f>
        <v>0</v>
      </c>
      <c r="O111">
        <f t="shared" si="23"/>
        <v>0</v>
      </c>
      <c r="P111">
        <f t="shared" si="24"/>
        <v>62.8</v>
      </c>
      <c r="Q111">
        <f t="shared" si="25"/>
        <v>110</v>
      </c>
    </row>
    <row r="112" ht="24" spans="1:17">
      <c r="A112" s="6">
        <v>15251250</v>
      </c>
      <c r="B112" s="7" t="s">
        <v>211</v>
      </c>
      <c r="C112" s="7" t="s">
        <v>16</v>
      </c>
      <c r="D112" s="7" t="s">
        <v>95</v>
      </c>
      <c r="E112" s="7" t="s">
        <v>18</v>
      </c>
      <c r="F112" s="7" t="s">
        <v>125</v>
      </c>
      <c r="G112" s="7">
        <v>1.24</v>
      </c>
      <c r="H112" s="7">
        <v>62.4</v>
      </c>
      <c r="I112" s="4">
        <f t="shared" si="19"/>
        <v>111</v>
      </c>
      <c r="J112">
        <f>VLOOKUP(A112,[1]Sheet1!$A:$E,5,FALSE)</f>
        <v>77.9211678832117</v>
      </c>
      <c r="K112">
        <f t="shared" si="20"/>
        <v>67.0563503649635</v>
      </c>
      <c r="L112">
        <f t="shared" si="21"/>
        <v>67.06</v>
      </c>
      <c r="M112">
        <f t="shared" si="22"/>
        <v>111</v>
      </c>
      <c r="N112">
        <f>VLOOKUP(A112,[2]Sheet1!$A:$R,18,FALSE)</f>
        <v>0</v>
      </c>
      <c r="O112">
        <f t="shared" si="23"/>
        <v>0</v>
      </c>
      <c r="P112">
        <f t="shared" si="24"/>
        <v>62.4</v>
      </c>
      <c r="Q112">
        <f t="shared" si="25"/>
        <v>111</v>
      </c>
    </row>
    <row r="113" ht="24" spans="1:17">
      <c r="A113" s="6">
        <v>15251101</v>
      </c>
      <c r="B113" s="7" t="s">
        <v>212</v>
      </c>
      <c r="C113" s="7" t="s">
        <v>16</v>
      </c>
      <c r="D113" s="7" t="s">
        <v>95</v>
      </c>
      <c r="E113" s="7" t="s">
        <v>18</v>
      </c>
      <c r="F113" s="7" t="s">
        <v>119</v>
      </c>
      <c r="G113" s="7">
        <v>1.21</v>
      </c>
      <c r="H113" s="7">
        <v>62.1</v>
      </c>
      <c r="I113" s="4">
        <f t="shared" si="19"/>
        <v>112</v>
      </c>
      <c r="J113">
        <f>VLOOKUP(A113,[1]Sheet1!$A:$E,5,FALSE)</f>
        <v>76.738046639172</v>
      </c>
      <c r="K113">
        <f t="shared" si="20"/>
        <v>66.4914139917516</v>
      </c>
      <c r="L113">
        <f t="shared" si="21"/>
        <v>66.49</v>
      </c>
      <c r="M113">
        <f t="shared" si="22"/>
        <v>112</v>
      </c>
      <c r="N113">
        <f>VLOOKUP(A113,[2]Sheet1!$A:$R,18,FALSE)</f>
        <v>0</v>
      </c>
      <c r="O113">
        <f t="shared" si="23"/>
        <v>0</v>
      </c>
      <c r="P113">
        <f t="shared" si="24"/>
        <v>62.1</v>
      </c>
      <c r="Q113">
        <f t="shared" si="25"/>
        <v>112</v>
      </c>
    </row>
    <row r="114" ht="24" spans="1:17">
      <c r="A114" s="6">
        <v>15251044</v>
      </c>
      <c r="B114" s="7" t="s">
        <v>213</v>
      </c>
      <c r="C114" s="7" t="s">
        <v>16</v>
      </c>
      <c r="D114" s="7" t="s">
        <v>95</v>
      </c>
      <c r="E114" s="7" t="s">
        <v>18</v>
      </c>
      <c r="F114" s="7" t="s">
        <v>117</v>
      </c>
      <c r="G114" s="7">
        <v>1</v>
      </c>
      <c r="H114" s="7">
        <v>60</v>
      </c>
      <c r="I114" s="4">
        <f t="shared" si="19"/>
        <v>113</v>
      </c>
      <c r="J114">
        <f>VLOOKUP(A114,[1]Sheet1!$A:$E,5,FALSE)</f>
        <v>79.3670365803535</v>
      </c>
      <c r="K114">
        <f t="shared" si="20"/>
        <v>65.8101109741061</v>
      </c>
      <c r="L114">
        <f t="shared" si="21"/>
        <v>65.81</v>
      </c>
      <c r="M114">
        <f t="shared" si="22"/>
        <v>113</v>
      </c>
      <c r="N114">
        <f>VLOOKUP(A114,[2]Sheet1!$A:$R,18,FALSE)</f>
        <v>0</v>
      </c>
      <c r="O114">
        <f t="shared" si="23"/>
        <v>0</v>
      </c>
      <c r="P114">
        <f t="shared" si="24"/>
        <v>60</v>
      </c>
      <c r="Q114">
        <f t="shared" si="25"/>
        <v>113</v>
      </c>
    </row>
    <row r="115" ht="24" spans="1:17">
      <c r="A115" s="6">
        <v>15251285</v>
      </c>
      <c r="B115" s="7" t="s">
        <v>214</v>
      </c>
      <c r="C115" s="7" t="s">
        <v>16</v>
      </c>
      <c r="D115" s="7" t="s">
        <v>95</v>
      </c>
      <c r="E115" s="7" t="s">
        <v>18</v>
      </c>
      <c r="F115" s="7" t="s">
        <v>125</v>
      </c>
      <c r="G115" s="7">
        <v>1</v>
      </c>
      <c r="H115" s="7">
        <v>60</v>
      </c>
      <c r="I115" s="4">
        <f t="shared" si="19"/>
        <v>113</v>
      </c>
      <c r="J115">
        <f>VLOOKUP(A115,[1]Sheet1!$A:$E,5,FALSE)</f>
        <v>76.8077571669477</v>
      </c>
      <c r="K115">
        <f t="shared" si="20"/>
        <v>65.0423271500843</v>
      </c>
      <c r="L115">
        <f t="shared" si="21"/>
        <v>65.04</v>
      </c>
      <c r="M115">
        <f t="shared" si="22"/>
        <v>116</v>
      </c>
      <c r="N115">
        <f>VLOOKUP(A115,[2]Sheet1!$A:$R,18,FALSE)</f>
        <v>0</v>
      </c>
      <c r="O115">
        <f t="shared" si="23"/>
        <v>0</v>
      </c>
      <c r="P115">
        <f t="shared" si="24"/>
        <v>60</v>
      </c>
      <c r="Q115">
        <f t="shared" si="25"/>
        <v>113</v>
      </c>
    </row>
    <row r="116" ht="24" spans="1:17">
      <c r="A116" s="6">
        <v>15251238</v>
      </c>
      <c r="B116" s="7" t="s">
        <v>215</v>
      </c>
      <c r="C116" s="7" t="s">
        <v>16</v>
      </c>
      <c r="D116" s="7" t="s">
        <v>95</v>
      </c>
      <c r="E116" s="7" t="s">
        <v>18</v>
      </c>
      <c r="F116" s="7" t="s">
        <v>125</v>
      </c>
      <c r="G116" s="7">
        <v>0.94</v>
      </c>
      <c r="H116" s="7">
        <v>59.4</v>
      </c>
      <c r="I116" s="4">
        <f t="shared" si="19"/>
        <v>115</v>
      </c>
      <c r="J116">
        <f>VLOOKUP(A116,[1]Sheet1!$A:$E,5,FALSE)</f>
        <v>78.3333333333333</v>
      </c>
      <c r="K116">
        <f t="shared" si="20"/>
        <v>65.08</v>
      </c>
      <c r="L116">
        <f t="shared" si="21"/>
        <v>65.08</v>
      </c>
      <c r="M116">
        <f t="shared" si="22"/>
        <v>115</v>
      </c>
      <c r="N116">
        <f>VLOOKUP(A116,[2]Sheet1!$A:$R,18,FALSE)</f>
        <v>0</v>
      </c>
      <c r="O116">
        <f t="shared" si="23"/>
        <v>0</v>
      </c>
      <c r="P116">
        <f t="shared" si="24"/>
        <v>59.4</v>
      </c>
      <c r="Q116">
        <f t="shared" si="25"/>
        <v>115</v>
      </c>
    </row>
    <row r="117" ht="24" spans="1:17">
      <c r="A117" s="6">
        <v>15251004</v>
      </c>
      <c r="B117" s="7" t="s">
        <v>216</v>
      </c>
      <c r="C117" s="7" t="s">
        <v>16</v>
      </c>
      <c r="D117" s="7" t="s">
        <v>95</v>
      </c>
      <c r="E117" s="7" t="s">
        <v>18</v>
      </c>
      <c r="F117" s="7" t="s">
        <v>117</v>
      </c>
      <c r="G117" s="7">
        <v>0.89</v>
      </c>
      <c r="H117" s="7">
        <v>58.9</v>
      </c>
      <c r="I117" s="4">
        <f t="shared" si="19"/>
        <v>116</v>
      </c>
      <c r="J117">
        <f>VLOOKUP(A117,[1]Sheet1!$A:$E,5,FALSE)</f>
        <v>80.6493175387868</v>
      </c>
      <c r="K117">
        <f t="shared" si="20"/>
        <v>65.424795261636</v>
      </c>
      <c r="L117">
        <f t="shared" si="21"/>
        <v>65.42</v>
      </c>
      <c r="M117">
        <f t="shared" si="22"/>
        <v>114</v>
      </c>
      <c r="N117">
        <f>VLOOKUP(A117,[2]Sheet1!$A:$R,18,FALSE)</f>
        <v>0</v>
      </c>
      <c r="O117">
        <f t="shared" si="23"/>
        <v>0</v>
      </c>
      <c r="P117">
        <f t="shared" si="24"/>
        <v>58.9</v>
      </c>
      <c r="Q117">
        <f t="shared" si="25"/>
        <v>116</v>
      </c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</sheetData>
  <sortState ref="A2:Q117">
    <sortCondition ref="P2" descending="1"/>
  </sortState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workbookViewId="0">
      <selection activeCell="H1" sqref="H1"/>
    </sheetView>
  </sheetViews>
  <sheetFormatPr defaultColWidth="9" defaultRowHeight="13.5"/>
  <cols>
    <col min="10" max="10" width="16.75" customWidth="1"/>
    <col min="11" max="11" width="15.5" customWidth="1"/>
    <col min="12" max="12" width="11.125" customWidth="1"/>
    <col min="13" max="13" width="13" customWidth="1"/>
    <col min="14" max="14" width="15.375" customWidth="1"/>
    <col min="15" max="15" width="11.625" customWidth="1"/>
    <col min="17" max="17" width="11.625" customWidth="1"/>
  </cols>
  <sheetData>
    <row r="1" s="11" customFormat="1" ht="23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8" t="s">
        <v>9</v>
      </c>
      <c r="K1" s="8" t="s">
        <v>10</v>
      </c>
      <c r="L1" s="8" t="s">
        <v>10</v>
      </c>
      <c r="M1" s="8" t="s">
        <v>11</v>
      </c>
      <c r="N1" s="8" t="s">
        <v>12</v>
      </c>
      <c r="O1" s="15" t="s">
        <v>12</v>
      </c>
      <c r="P1" s="15" t="s">
        <v>13</v>
      </c>
      <c r="Q1" s="15" t="s">
        <v>14</v>
      </c>
    </row>
    <row r="2" ht="24" spans="1:17">
      <c r="A2" s="4">
        <v>15251291</v>
      </c>
      <c r="B2" s="4" t="s">
        <v>217</v>
      </c>
      <c r="C2" s="4" t="s">
        <v>16</v>
      </c>
      <c r="D2" s="4" t="s">
        <v>218</v>
      </c>
      <c r="E2" s="4">
        <v>2015</v>
      </c>
      <c r="F2" s="4" t="s">
        <v>219</v>
      </c>
      <c r="G2" s="4">
        <v>4.33</v>
      </c>
      <c r="H2" s="4">
        <v>93.3</v>
      </c>
      <c r="I2" s="4">
        <f>RANK(H2,$H$2:$H$34)</f>
        <v>1</v>
      </c>
      <c r="J2">
        <f>VLOOKUP(A2,[1]Sheet1!$A:$E,5,FALSE)</f>
        <v>98.7982012366498</v>
      </c>
      <c r="K2">
        <f>H2*0.7+J2*0.3</f>
        <v>94.9494603709949</v>
      </c>
      <c r="L2">
        <f>ROUND(K2,2)</f>
        <v>94.95</v>
      </c>
      <c r="M2">
        <f>RANK(L2,$L$2:$L$66)</f>
        <v>2</v>
      </c>
      <c r="N2">
        <f>VLOOKUP(A2,[2]Sheet1!$A:$R,18,FALSE)</f>
        <v>0.971804511278195</v>
      </c>
      <c r="O2">
        <f>ROUND(N2,2)</f>
        <v>0.97</v>
      </c>
      <c r="P2">
        <f>H2+O2</f>
        <v>94.27</v>
      </c>
      <c r="Q2">
        <f>RANK(P2,$P$2:$P$125)</f>
        <v>1</v>
      </c>
    </row>
    <row r="3" ht="24" spans="1:17">
      <c r="A3" s="4">
        <v>15251292</v>
      </c>
      <c r="B3" s="4" t="s">
        <v>220</v>
      </c>
      <c r="C3" s="4" t="s">
        <v>16</v>
      </c>
      <c r="D3" s="4" t="s">
        <v>218</v>
      </c>
      <c r="E3" s="4">
        <v>2015</v>
      </c>
      <c r="F3" s="4" t="s">
        <v>219</v>
      </c>
      <c r="G3" s="4">
        <v>4.26</v>
      </c>
      <c r="H3" s="4">
        <v>92.6</v>
      </c>
      <c r="I3" s="4">
        <f t="shared" ref="I3:I34" si="0">RANK(H3,$H$2:$H$34)</f>
        <v>2</v>
      </c>
      <c r="J3">
        <f>VLOOKUP(A3,[1]Sheet1!$A:$E,5,FALSE)</f>
        <v>102.636312535132</v>
      </c>
      <c r="K3">
        <f t="shared" ref="K3:K34" si="1">H3*0.7+J3*0.3</f>
        <v>95.6108937605396</v>
      </c>
      <c r="L3">
        <f t="shared" ref="L3:L34" si="2">ROUND(K3,2)</f>
        <v>95.61</v>
      </c>
      <c r="M3">
        <f t="shared" ref="M3:M34" si="3">RANK(L3,$L$2:$L$66)</f>
        <v>1</v>
      </c>
      <c r="N3">
        <f>VLOOKUP(A3,[2]Sheet1!$A:$R,18,FALSE)</f>
        <v>1.08351235230934</v>
      </c>
      <c r="O3">
        <f t="shared" ref="O3:O34" si="4">ROUND(N3,2)</f>
        <v>1.08</v>
      </c>
      <c r="P3">
        <f t="shared" ref="P3:P34" si="5">H3+O3</f>
        <v>93.68</v>
      </c>
      <c r="Q3">
        <f t="shared" ref="Q3:Q34" si="6">RANK(P3,$P$2:$P$125)</f>
        <v>2</v>
      </c>
    </row>
    <row r="4" ht="24" spans="1:17">
      <c r="A4" s="4">
        <v>15251081</v>
      </c>
      <c r="B4" s="4" t="s">
        <v>221</v>
      </c>
      <c r="C4" s="4" t="s">
        <v>16</v>
      </c>
      <c r="D4" s="4" t="s">
        <v>218</v>
      </c>
      <c r="E4" s="4">
        <v>2015</v>
      </c>
      <c r="F4" s="4" t="s">
        <v>219</v>
      </c>
      <c r="G4" s="4">
        <v>4.14</v>
      </c>
      <c r="H4" s="4">
        <v>91.4</v>
      </c>
      <c r="I4" s="4">
        <f t="shared" si="0"/>
        <v>3</v>
      </c>
      <c r="J4">
        <f>VLOOKUP(A4,[1]Sheet1!$A:$E,5,FALSE)</f>
        <v>97.1184442097853</v>
      </c>
      <c r="K4">
        <f t="shared" si="1"/>
        <v>93.1155332629356</v>
      </c>
      <c r="L4">
        <f t="shared" si="2"/>
        <v>93.12</v>
      </c>
      <c r="M4">
        <f t="shared" si="3"/>
        <v>4</v>
      </c>
      <c r="N4">
        <f>VLOOKUP(A4,[2]Sheet1!$A:$R,18,FALSE)</f>
        <v>0.426960257787325</v>
      </c>
      <c r="O4">
        <f t="shared" si="4"/>
        <v>0.43</v>
      </c>
      <c r="P4">
        <f t="shared" si="5"/>
        <v>91.83</v>
      </c>
      <c r="Q4">
        <f t="shared" si="6"/>
        <v>3</v>
      </c>
    </row>
    <row r="5" ht="24" spans="1:17">
      <c r="A5" s="4">
        <v>15251200</v>
      </c>
      <c r="B5" s="4" t="s">
        <v>222</v>
      </c>
      <c r="C5" s="4" t="s">
        <v>16</v>
      </c>
      <c r="D5" s="4" t="s">
        <v>218</v>
      </c>
      <c r="E5" s="4">
        <v>2015</v>
      </c>
      <c r="F5" s="4" t="s">
        <v>219</v>
      </c>
      <c r="G5" s="4">
        <v>4.09</v>
      </c>
      <c r="H5" s="4">
        <v>90.9</v>
      </c>
      <c r="I5" s="4">
        <f t="shared" si="0"/>
        <v>4</v>
      </c>
      <c r="J5">
        <f>VLOOKUP(A5,[1]Sheet1!$A:$E,5,FALSE)</f>
        <v>100.229094412331</v>
      </c>
      <c r="K5">
        <f t="shared" si="1"/>
        <v>93.6987283236993</v>
      </c>
      <c r="L5">
        <f t="shared" si="2"/>
        <v>93.7</v>
      </c>
      <c r="M5">
        <f t="shared" si="3"/>
        <v>3</v>
      </c>
      <c r="N5">
        <f>VLOOKUP(A5,[2]Sheet1!$A:$R,18,FALSE)</f>
        <v>0.315252416756176</v>
      </c>
      <c r="O5">
        <f t="shared" si="4"/>
        <v>0.32</v>
      </c>
      <c r="P5">
        <f t="shared" si="5"/>
        <v>91.22</v>
      </c>
      <c r="Q5">
        <f t="shared" si="6"/>
        <v>4</v>
      </c>
    </row>
    <row r="6" ht="24" spans="1:17">
      <c r="A6" s="4">
        <v>15251025</v>
      </c>
      <c r="B6" s="4" t="s">
        <v>223</v>
      </c>
      <c r="C6" s="4" t="s">
        <v>16</v>
      </c>
      <c r="D6" s="4" t="s">
        <v>218</v>
      </c>
      <c r="E6" s="4">
        <v>2015</v>
      </c>
      <c r="F6" s="4" t="s">
        <v>219</v>
      </c>
      <c r="G6" s="4">
        <v>4.02</v>
      </c>
      <c r="H6" s="4">
        <v>90.2</v>
      </c>
      <c r="I6" s="4">
        <f t="shared" si="0"/>
        <v>5</v>
      </c>
      <c r="J6">
        <f>VLOOKUP(A6,[1]Sheet1!$A:$E,5,FALSE)</f>
        <v>89.531340360041</v>
      </c>
      <c r="K6">
        <f t="shared" si="1"/>
        <v>89.9994021080123</v>
      </c>
      <c r="L6">
        <f t="shared" si="2"/>
        <v>90</v>
      </c>
      <c r="M6">
        <f t="shared" si="3"/>
        <v>6</v>
      </c>
      <c r="N6">
        <f>VLOOKUP(A6,[2]Sheet1!$A:$R,18,FALSE)</f>
        <v>0.0657894736842105</v>
      </c>
      <c r="O6">
        <f t="shared" si="4"/>
        <v>0.07</v>
      </c>
      <c r="P6">
        <f t="shared" si="5"/>
        <v>90.27</v>
      </c>
      <c r="Q6">
        <f t="shared" si="6"/>
        <v>5</v>
      </c>
    </row>
    <row r="7" ht="24" spans="1:17">
      <c r="A7" s="4">
        <v>15251261</v>
      </c>
      <c r="B7" s="4" t="s">
        <v>224</v>
      </c>
      <c r="C7" s="4" t="s">
        <v>16</v>
      </c>
      <c r="D7" s="4" t="s">
        <v>218</v>
      </c>
      <c r="E7" s="4">
        <v>2015</v>
      </c>
      <c r="F7" s="4" t="s">
        <v>219</v>
      </c>
      <c r="G7" s="4">
        <v>4.02</v>
      </c>
      <c r="H7" s="4">
        <v>90.2</v>
      </c>
      <c r="I7" s="4">
        <f t="shared" si="0"/>
        <v>5</v>
      </c>
      <c r="J7">
        <f>VLOOKUP(A7,[1]Sheet1!$A:$E,5,FALSE)</f>
        <v>86.0840875912409</v>
      </c>
      <c r="K7">
        <f t="shared" si="1"/>
        <v>88.9652262773723</v>
      </c>
      <c r="L7">
        <f t="shared" si="2"/>
        <v>88.97</v>
      </c>
      <c r="M7">
        <f t="shared" si="3"/>
        <v>8</v>
      </c>
      <c r="N7">
        <f>VLOOKUP(A7,[2]Sheet1!$A:$R,18,FALSE)</f>
        <v>0</v>
      </c>
      <c r="O7">
        <f t="shared" si="4"/>
        <v>0</v>
      </c>
      <c r="P7">
        <f t="shared" si="5"/>
        <v>90.2</v>
      </c>
      <c r="Q7">
        <f t="shared" si="6"/>
        <v>6</v>
      </c>
    </row>
    <row r="8" ht="24" spans="1:17">
      <c r="A8" s="4">
        <v>15251256</v>
      </c>
      <c r="B8" s="4" t="s">
        <v>225</v>
      </c>
      <c r="C8" s="4" t="s">
        <v>16</v>
      </c>
      <c r="D8" s="4" t="s">
        <v>218</v>
      </c>
      <c r="E8" s="4">
        <v>2015</v>
      </c>
      <c r="F8" s="4" t="s">
        <v>219</v>
      </c>
      <c r="G8" s="4">
        <v>3.96</v>
      </c>
      <c r="H8" s="4">
        <v>89.6</v>
      </c>
      <c r="I8" s="4">
        <f t="shared" si="0"/>
        <v>7</v>
      </c>
      <c r="J8">
        <f>VLOOKUP(A8,[1]Sheet1!$A:$E,5,FALSE)</f>
        <v>81</v>
      </c>
      <c r="K8">
        <f t="shared" si="1"/>
        <v>87.02</v>
      </c>
      <c r="L8">
        <f t="shared" si="2"/>
        <v>87.02</v>
      </c>
      <c r="M8">
        <f t="shared" si="3"/>
        <v>11</v>
      </c>
      <c r="N8">
        <f>VLOOKUP(A8,[2]Sheet1!$A:$R,18,FALSE)</f>
        <v>0</v>
      </c>
      <c r="O8">
        <f t="shared" si="4"/>
        <v>0</v>
      </c>
      <c r="P8">
        <f t="shared" si="5"/>
        <v>89.6</v>
      </c>
      <c r="Q8">
        <f t="shared" si="6"/>
        <v>7</v>
      </c>
    </row>
    <row r="9" ht="24" spans="1:17">
      <c r="A9" s="4">
        <v>15251096</v>
      </c>
      <c r="B9" s="4" t="s">
        <v>226</v>
      </c>
      <c r="C9" s="4" t="s">
        <v>16</v>
      </c>
      <c r="D9" s="4" t="s">
        <v>218</v>
      </c>
      <c r="E9" s="4">
        <v>2015</v>
      </c>
      <c r="F9" s="4" t="s">
        <v>219</v>
      </c>
      <c r="G9" s="4">
        <v>3.94</v>
      </c>
      <c r="H9" s="4">
        <v>89.4</v>
      </c>
      <c r="I9" s="4">
        <f t="shared" si="0"/>
        <v>8</v>
      </c>
      <c r="J9">
        <f>VLOOKUP(A9,[1]Sheet1!$A:$E,5,FALSE)</f>
        <v>84.1242520239352</v>
      </c>
      <c r="K9">
        <f t="shared" si="1"/>
        <v>87.8172756071806</v>
      </c>
      <c r="L9">
        <f t="shared" si="2"/>
        <v>87.82</v>
      </c>
      <c r="M9">
        <f t="shared" si="3"/>
        <v>10</v>
      </c>
      <c r="N9">
        <f>VLOOKUP(A9,[2]Sheet1!$A:$R,18,FALSE)</f>
        <v>0.183673469387755</v>
      </c>
      <c r="O9">
        <f t="shared" si="4"/>
        <v>0.18</v>
      </c>
      <c r="P9">
        <f t="shared" si="5"/>
        <v>89.58</v>
      </c>
      <c r="Q9">
        <f t="shared" si="6"/>
        <v>8</v>
      </c>
    </row>
    <row r="10" ht="24" spans="1:17">
      <c r="A10" s="4">
        <v>15251303</v>
      </c>
      <c r="B10" s="4" t="s">
        <v>227</v>
      </c>
      <c r="C10" s="4" t="s">
        <v>16</v>
      </c>
      <c r="D10" s="4" t="s">
        <v>218</v>
      </c>
      <c r="E10" s="4">
        <v>2015</v>
      </c>
      <c r="F10" s="4" t="s">
        <v>219</v>
      </c>
      <c r="G10" s="4">
        <v>3.91</v>
      </c>
      <c r="H10" s="4">
        <v>89.1</v>
      </c>
      <c r="I10" s="4">
        <f t="shared" si="0"/>
        <v>9</v>
      </c>
      <c r="J10">
        <f>VLOOKUP(A10,[1]Sheet1!$A:$E,5,FALSE)</f>
        <v>89.6363125351321</v>
      </c>
      <c r="K10">
        <f t="shared" si="1"/>
        <v>89.2608937605396</v>
      </c>
      <c r="L10">
        <f t="shared" si="2"/>
        <v>89.26</v>
      </c>
      <c r="M10">
        <f t="shared" si="3"/>
        <v>7</v>
      </c>
      <c r="N10">
        <f>VLOOKUP(A10,[2]Sheet1!$A:$R,18,FALSE)</f>
        <v>0.188238453276047</v>
      </c>
      <c r="O10">
        <f t="shared" si="4"/>
        <v>0.19</v>
      </c>
      <c r="P10">
        <f t="shared" si="5"/>
        <v>89.29</v>
      </c>
      <c r="Q10">
        <f t="shared" si="6"/>
        <v>9</v>
      </c>
    </row>
    <row r="11" ht="24" spans="1:17">
      <c r="A11" s="4">
        <v>15251244</v>
      </c>
      <c r="B11" s="4" t="s">
        <v>228</v>
      </c>
      <c r="C11" s="4" t="s">
        <v>16</v>
      </c>
      <c r="D11" s="4" t="s">
        <v>218</v>
      </c>
      <c r="E11" s="4">
        <v>2015</v>
      </c>
      <c r="F11" s="4" t="s">
        <v>219</v>
      </c>
      <c r="G11" s="4">
        <v>3.82</v>
      </c>
      <c r="H11" s="4">
        <v>88.2</v>
      </c>
      <c r="I11" s="4">
        <f t="shared" si="0"/>
        <v>10</v>
      </c>
      <c r="J11">
        <f>VLOOKUP(A11,[1]Sheet1!$A:$E,5,FALSE)</f>
        <v>89.3333333333333</v>
      </c>
      <c r="K11">
        <f t="shared" si="1"/>
        <v>88.54</v>
      </c>
      <c r="L11">
        <f t="shared" si="2"/>
        <v>88.54</v>
      </c>
      <c r="M11">
        <f t="shared" si="3"/>
        <v>9</v>
      </c>
      <c r="N11">
        <f>VLOOKUP(A11,[2]Sheet1!$A:$R,18,FALSE)</f>
        <v>0.131578947368421</v>
      </c>
      <c r="O11">
        <f t="shared" si="4"/>
        <v>0.13</v>
      </c>
      <c r="P11">
        <f t="shared" si="5"/>
        <v>88.33</v>
      </c>
      <c r="Q11">
        <f t="shared" si="6"/>
        <v>10</v>
      </c>
    </row>
    <row r="12" ht="24" spans="1:17">
      <c r="A12" s="4">
        <v>15251263</v>
      </c>
      <c r="B12" s="4" t="s">
        <v>229</v>
      </c>
      <c r="C12" s="4" t="s">
        <v>16</v>
      </c>
      <c r="D12" s="4" t="s">
        <v>218</v>
      </c>
      <c r="E12" s="4">
        <v>2015</v>
      </c>
      <c r="F12" s="4" t="s">
        <v>219</v>
      </c>
      <c r="G12" s="4">
        <v>3.79</v>
      </c>
      <c r="H12" s="4">
        <v>87.9</v>
      </c>
      <c r="I12" s="4">
        <f t="shared" si="0"/>
        <v>11</v>
      </c>
      <c r="J12">
        <f>VLOOKUP(A12,[1]Sheet1!$A:$E,5,FALSE)</f>
        <v>94.9211678832117</v>
      </c>
      <c r="K12">
        <f t="shared" si="1"/>
        <v>90.0063503649635</v>
      </c>
      <c r="L12">
        <f t="shared" si="2"/>
        <v>90.01</v>
      </c>
      <c r="M12">
        <f t="shared" si="3"/>
        <v>5</v>
      </c>
      <c r="N12">
        <f>VLOOKUP(A12,[2]Sheet1!$A:$R,18,FALSE)</f>
        <v>0.0657894736842105</v>
      </c>
      <c r="O12">
        <f t="shared" si="4"/>
        <v>0.07</v>
      </c>
      <c r="P12">
        <f t="shared" si="5"/>
        <v>87.97</v>
      </c>
      <c r="Q12">
        <f t="shared" si="6"/>
        <v>11</v>
      </c>
    </row>
    <row r="13" ht="24" spans="1:17">
      <c r="A13" s="4">
        <v>15251242</v>
      </c>
      <c r="B13" s="4" t="s">
        <v>230</v>
      </c>
      <c r="C13" s="4" t="s">
        <v>16</v>
      </c>
      <c r="D13" s="4" t="s">
        <v>218</v>
      </c>
      <c r="E13" s="4">
        <v>2015</v>
      </c>
      <c r="F13" s="4" t="s">
        <v>219</v>
      </c>
      <c r="G13" s="4">
        <v>3.77</v>
      </c>
      <c r="H13" s="4">
        <v>87.7</v>
      </c>
      <c r="I13" s="4">
        <f t="shared" si="0"/>
        <v>12</v>
      </c>
      <c r="J13">
        <f>VLOOKUP(A13,[1]Sheet1!$A:$E,5,FALSE)</f>
        <v>84.3333333333333</v>
      </c>
      <c r="K13">
        <f t="shared" si="1"/>
        <v>86.69</v>
      </c>
      <c r="L13">
        <f t="shared" si="2"/>
        <v>86.69</v>
      </c>
      <c r="M13">
        <f t="shared" si="3"/>
        <v>12</v>
      </c>
      <c r="N13">
        <f>VLOOKUP(A13,[2]Sheet1!$A:$R,18,FALSE)</f>
        <v>0</v>
      </c>
      <c r="O13">
        <f t="shared" si="4"/>
        <v>0</v>
      </c>
      <c r="P13">
        <f t="shared" si="5"/>
        <v>87.7</v>
      </c>
      <c r="Q13">
        <f t="shared" si="6"/>
        <v>12</v>
      </c>
    </row>
    <row r="14" ht="24" spans="1:17">
      <c r="A14" s="4">
        <v>15251102</v>
      </c>
      <c r="B14" s="4" t="s">
        <v>231</v>
      </c>
      <c r="C14" s="4" t="s">
        <v>16</v>
      </c>
      <c r="D14" s="4" t="s">
        <v>218</v>
      </c>
      <c r="E14" s="4">
        <v>2015</v>
      </c>
      <c r="F14" s="4" t="s">
        <v>219</v>
      </c>
      <c r="G14" s="4">
        <v>3.71</v>
      </c>
      <c r="H14" s="4">
        <v>87.1</v>
      </c>
      <c r="I14" s="4">
        <f t="shared" si="0"/>
        <v>13</v>
      </c>
      <c r="J14">
        <f>VLOOKUP(A14,[1]Sheet1!$A:$E,5,FALSE)</f>
        <v>85.499214436904</v>
      </c>
      <c r="K14">
        <f t="shared" si="1"/>
        <v>86.6197643310712</v>
      </c>
      <c r="L14">
        <f t="shared" si="2"/>
        <v>86.62</v>
      </c>
      <c r="M14">
        <f t="shared" si="3"/>
        <v>13</v>
      </c>
      <c r="N14">
        <f>VLOOKUP(A14,[2]Sheet1!$A:$R,18,FALSE)</f>
        <v>0.229591836734694</v>
      </c>
      <c r="O14">
        <f t="shared" si="4"/>
        <v>0.23</v>
      </c>
      <c r="P14">
        <f t="shared" si="5"/>
        <v>87.33</v>
      </c>
      <c r="Q14">
        <f t="shared" si="6"/>
        <v>13</v>
      </c>
    </row>
    <row r="15" ht="24" spans="1:17">
      <c r="A15" s="4">
        <v>15251212</v>
      </c>
      <c r="B15" s="4" t="s">
        <v>232</v>
      </c>
      <c r="C15" s="4" t="s">
        <v>16</v>
      </c>
      <c r="D15" s="4" t="s">
        <v>218</v>
      </c>
      <c r="E15" s="4">
        <v>2015</v>
      </c>
      <c r="F15" s="4" t="s">
        <v>219</v>
      </c>
      <c r="G15" s="4">
        <v>3.46</v>
      </c>
      <c r="H15" s="4">
        <v>84.6</v>
      </c>
      <c r="I15" s="4">
        <f t="shared" si="0"/>
        <v>14</v>
      </c>
      <c r="J15">
        <f>VLOOKUP(A15,[1]Sheet1!$A:$E,5,FALSE)</f>
        <v>77.5624277456647</v>
      </c>
      <c r="K15">
        <f t="shared" si="1"/>
        <v>82.4887283236994</v>
      </c>
      <c r="L15">
        <f t="shared" si="2"/>
        <v>82.49</v>
      </c>
      <c r="M15">
        <f t="shared" si="3"/>
        <v>17</v>
      </c>
      <c r="N15">
        <f>VLOOKUP(A15,[2]Sheet1!$A:$R,18,FALSE)</f>
        <v>0</v>
      </c>
      <c r="O15">
        <f t="shared" si="4"/>
        <v>0</v>
      </c>
      <c r="P15">
        <f t="shared" si="5"/>
        <v>84.6</v>
      </c>
      <c r="Q15">
        <f t="shared" si="6"/>
        <v>14</v>
      </c>
    </row>
    <row r="16" ht="24" spans="1:17">
      <c r="A16" s="4">
        <v>15251267</v>
      </c>
      <c r="B16" s="4" t="s">
        <v>233</v>
      </c>
      <c r="C16" s="4" t="s">
        <v>16</v>
      </c>
      <c r="D16" s="4" t="s">
        <v>218</v>
      </c>
      <c r="E16" s="4">
        <v>2015</v>
      </c>
      <c r="F16" s="4" t="s">
        <v>219</v>
      </c>
      <c r="G16" s="4">
        <v>3.41</v>
      </c>
      <c r="H16" s="4">
        <v>84.1</v>
      </c>
      <c r="I16" s="4">
        <f t="shared" si="0"/>
        <v>15</v>
      </c>
      <c r="J16">
        <f>VLOOKUP(A16,[1]Sheet1!$A:$E,5,FALSE)</f>
        <v>86.0803406326034</v>
      </c>
      <c r="K16">
        <f t="shared" si="1"/>
        <v>84.694102189781</v>
      </c>
      <c r="L16">
        <f t="shared" si="2"/>
        <v>84.69</v>
      </c>
      <c r="M16">
        <f t="shared" si="3"/>
        <v>14</v>
      </c>
      <c r="N16">
        <f>VLOOKUP(A16,[2]Sheet1!$A:$R,18,FALSE)</f>
        <v>0.0657894736842105</v>
      </c>
      <c r="O16">
        <f t="shared" si="4"/>
        <v>0.07</v>
      </c>
      <c r="P16">
        <f t="shared" si="5"/>
        <v>84.17</v>
      </c>
      <c r="Q16">
        <f t="shared" si="6"/>
        <v>15</v>
      </c>
    </row>
    <row r="17" ht="24" spans="1:17">
      <c r="A17" s="4">
        <v>15232011</v>
      </c>
      <c r="B17" s="4" t="s">
        <v>234</v>
      </c>
      <c r="C17" s="4" t="s">
        <v>16</v>
      </c>
      <c r="D17" s="4" t="s">
        <v>218</v>
      </c>
      <c r="E17" s="4">
        <v>2015</v>
      </c>
      <c r="F17" s="4" t="s">
        <v>219</v>
      </c>
      <c r="G17" s="4">
        <v>3.39</v>
      </c>
      <c r="H17" s="4">
        <v>83.9</v>
      </c>
      <c r="I17" s="4">
        <f t="shared" si="0"/>
        <v>16</v>
      </c>
      <c r="J17">
        <f>VLOOKUP(A17,[1]Sheet1!$A:$E,5,FALSE)</f>
        <v>85.71</v>
      </c>
      <c r="K17">
        <f t="shared" si="1"/>
        <v>84.443</v>
      </c>
      <c r="L17">
        <f t="shared" si="2"/>
        <v>84.44</v>
      </c>
      <c r="M17">
        <f t="shared" si="3"/>
        <v>15</v>
      </c>
      <c r="N17">
        <f>VLOOKUP(A17,[2]Sheet1!$A:$R,18,FALSE)</f>
        <v>0.0657894736842105</v>
      </c>
      <c r="O17">
        <f t="shared" si="4"/>
        <v>0.07</v>
      </c>
      <c r="P17">
        <f t="shared" si="5"/>
        <v>83.97</v>
      </c>
      <c r="Q17">
        <f t="shared" si="6"/>
        <v>16</v>
      </c>
    </row>
    <row r="18" ht="24" spans="1:17">
      <c r="A18" s="4">
        <v>15251073</v>
      </c>
      <c r="B18" s="4" t="s">
        <v>235</v>
      </c>
      <c r="C18" s="4" t="s">
        <v>16</v>
      </c>
      <c r="D18" s="4" t="s">
        <v>218</v>
      </c>
      <c r="E18" s="4">
        <v>2015</v>
      </c>
      <c r="F18" s="4" t="s">
        <v>219</v>
      </c>
      <c r="G18" s="4">
        <v>3.2</v>
      </c>
      <c r="H18" s="4">
        <v>82</v>
      </c>
      <c r="I18" s="4">
        <f t="shared" si="0"/>
        <v>17</v>
      </c>
      <c r="J18">
        <f>VLOOKUP(A18,[1]Sheet1!$A:$E,5,FALSE)</f>
        <v>80.6242520239352</v>
      </c>
      <c r="K18">
        <f t="shared" si="1"/>
        <v>81.5872756071806</v>
      </c>
      <c r="L18">
        <f t="shared" si="2"/>
        <v>81.59</v>
      </c>
      <c r="M18">
        <f t="shared" si="3"/>
        <v>19</v>
      </c>
      <c r="N18">
        <f>VLOOKUP(A18,[2]Sheet1!$A:$R,18,FALSE)</f>
        <v>0</v>
      </c>
      <c r="O18">
        <f t="shared" si="4"/>
        <v>0</v>
      </c>
      <c r="P18">
        <f t="shared" si="5"/>
        <v>82</v>
      </c>
      <c r="Q18">
        <f t="shared" si="6"/>
        <v>17</v>
      </c>
    </row>
    <row r="19" ht="24" spans="1:17">
      <c r="A19" s="4">
        <v>15251137</v>
      </c>
      <c r="B19" s="4" t="s">
        <v>236</v>
      </c>
      <c r="C19" s="4" t="s">
        <v>16</v>
      </c>
      <c r="D19" s="4" t="s">
        <v>218</v>
      </c>
      <c r="E19" s="4">
        <v>2015</v>
      </c>
      <c r="F19" s="4" t="s">
        <v>219</v>
      </c>
      <c r="G19" s="4">
        <v>3.15</v>
      </c>
      <c r="H19" s="4">
        <v>81.5</v>
      </c>
      <c r="I19" s="4">
        <f t="shared" si="0"/>
        <v>18</v>
      </c>
      <c r="J19">
        <f>VLOOKUP(A19,[1]Sheet1!$A:$E,5,FALSE)</f>
        <v>81.0617103984451</v>
      </c>
      <c r="K19">
        <f t="shared" si="1"/>
        <v>81.3685131195335</v>
      </c>
      <c r="L19">
        <f t="shared" si="2"/>
        <v>81.37</v>
      </c>
      <c r="M19">
        <f t="shared" si="3"/>
        <v>20</v>
      </c>
      <c r="N19">
        <f>VLOOKUP(A19,[2]Sheet1!$A:$R,18,FALSE)</f>
        <v>0</v>
      </c>
      <c r="O19">
        <f t="shared" si="4"/>
        <v>0</v>
      </c>
      <c r="P19">
        <f t="shared" si="5"/>
        <v>81.5</v>
      </c>
      <c r="Q19">
        <f t="shared" si="6"/>
        <v>18</v>
      </c>
    </row>
    <row r="20" ht="24" spans="1:17">
      <c r="A20" s="4">
        <v>15251079</v>
      </c>
      <c r="B20" s="4" t="s">
        <v>237</v>
      </c>
      <c r="C20" s="4" t="s">
        <v>16</v>
      </c>
      <c r="D20" s="4" t="s">
        <v>218</v>
      </c>
      <c r="E20" s="4">
        <v>2015</v>
      </c>
      <c r="F20" s="4" t="s">
        <v>219</v>
      </c>
      <c r="G20" s="4">
        <v>3.13</v>
      </c>
      <c r="H20" s="4">
        <v>81.3</v>
      </c>
      <c r="I20" s="4">
        <f t="shared" si="0"/>
        <v>19</v>
      </c>
      <c r="J20">
        <f>VLOOKUP(A20,[1]Sheet1!$A:$E,5,FALSE)</f>
        <v>86.4575853572686</v>
      </c>
      <c r="K20">
        <f t="shared" si="1"/>
        <v>82.8472756071806</v>
      </c>
      <c r="L20">
        <f t="shared" si="2"/>
        <v>82.85</v>
      </c>
      <c r="M20">
        <f t="shared" si="3"/>
        <v>16</v>
      </c>
      <c r="N20">
        <f>VLOOKUP(A20,[2]Sheet1!$A:$R,18,FALSE)</f>
        <v>0</v>
      </c>
      <c r="O20">
        <f t="shared" si="4"/>
        <v>0</v>
      </c>
      <c r="P20">
        <f t="shared" si="5"/>
        <v>81.3</v>
      </c>
      <c r="Q20">
        <f t="shared" si="6"/>
        <v>19</v>
      </c>
    </row>
    <row r="21" ht="24" spans="1:17">
      <c r="A21" s="4">
        <v>15251241</v>
      </c>
      <c r="B21" s="4" t="s">
        <v>238</v>
      </c>
      <c r="C21" s="4" t="s">
        <v>16</v>
      </c>
      <c r="D21" s="4" t="s">
        <v>218</v>
      </c>
      <c r="E21" s="4">
        <v>2015</v>
      </c>
      <c r="F21" s="4" t="s">
        <v>219</v>
      </c>
      <c r="G21" s="4">
        <v>3.13</v>
      </c>
      <c r="H21" s="4">
        <v>81.3</v>
      </c>
      <c r="I21" s="4">
        <f t="shared" si="0"/>
        <v>19</v>
      </c>
      <c r="J21">
        <f>VLOOKUP(A21,[1]Sheet1!$A:$E,5,FALSE)</f>
        <v>83.8333333333333</v>
      </c>
      <c r="K21">
        <f t="shared" si="1"/>
        <v>82.06</v>
      </c>
      <c r="L21">
        <f t="shared" si="2"/>
        <v>82.06</v>
      </c>
      <c r="M21">
        <f t="shared" si="3"/>
        <v>18</v>
      </c>
      <c r="N21">
        <f>VLOOKUP(A21,[2]Sheet1!$A:$R,18,FALSE)</f>
        <v>0</v>
      </c>
      <c r="O21">
        <f t="shared" si="4"/>
        <v>0</v>
      </c>
      <c r="P21">
        <f t="shared" si="5"/>
        <v>81.3</v>
      </c>
      <c r="Q21">
        <f t="shared" si="6"/>
        <v>19</v>
      </c>
    </row>
    <row r="22" ht="24" spans="1:17">
      <c r="A22" s="4">
        <v>15251270</v>
      </c>
      <c r="B22" s="4" t="s">
        <v>239</v>
      </c>
      <c r="C22" s="4" t="s">
        <v>16</v>
      </c>
      <c r="D22" s="4" t="s">
        <v>218</v>
      </c>
      <c r="E22" s="4">
        <v>2015</v>
      </c>
      <c r="F22" s="4" t="s">
        <v>219</v>
      </c>
      <c r="G22" s="4">
        <v>3.13</v>
      </c>
      <c r="H22" s="4">
        <v>81.3</v>
      </c>
      <c r="I22" s="4">
        <f t="shared" si="0"/>
        <v>19</v>
      </c>
      <c r="J22">
        <f>VLOOKUP(A22,[1]Sheet1!$A:$E,5,FALSE)</f>
        <v>81.254501216545</v>
      </c>
      <c r="K22">
        <f t="shared" si="1"/>
        <v>81.2863503649635</v>
      </c>
      <c r="L22">
        <f t="shared" si="2"/>
        <v>81.29</v>
      </c>
      <c r="M22">
        <f t="shared" si="3"/>
        <v>21</v>
      </c>
      <c r="N22">
        <f>VLOOKUP(A22,[2]Sheet1!$A:$R,18,FALSE)</f>
        <v>0</v>
      </c>
      <c r="O22">
        <f t="shared" si="4"/>
        <v>0</v>
      </c>
      <c r="P22">
        <f t="shared" si="5"/>
        <v>81.3</v>
      </c>
      <c r="Q22">
        <f t="shared" si="6"/>
        <v>19</v>
      </c>
    </row>
    <row r="23" ht="24" spans="1:17">
      <c r="A23" s="4">
        <v>15251205</v>
      </c>
      <c r="B23" s="4" t="s">
        <v>240</v>
      </c>
      <c r="C23" s="4" t="s">
        <v>16</v>
      </c>
      <c r="D23" s="4" t="s">
        <v>218</v>
      </c>
      <c r="E23" s="4">
        <v>2015</v>
      </c>
      <c r="F23" s="4" t="s">
        <v>219</v>
      </c>
      <c r="G23" s="4">
        <v>3.05</v>
      </c>
      <c r="H23" s="4">
        <v>80.5</v>
      </c>
      <c r="I23" s="4">
        <f t="shared" si="0"/>
        <v>22</v>
      </c>
      <c r="J23">
        <f>VLOOKUP(A23,[1]Sheet1!$A:$E,5,FALSE)</f>
        <v>78.0624277456647</v>
      </c>
      <c r="K23">
        <f t="shared" si="1"/>
        <v>79.7687283236994</v>
      </c>
      <c r="L23">
        <f t="shared" si="2"/>
        <v>79.77</v>
      </c>
      <c r="M23">
        <f t="shared" si="3"/>
        <v>24</v>
      </c>
      <c r="N23">
        <f>VLOOKUP(A23,[2]Sheet1!$A:$R,18,FALSE)</f>
        <v>0</v>
      </c>
      <c r="O23">
        <f t="shared" si="4"/>
        <v>0</v>
      </c>
      <c r="P23">
        <f t="shared" si="5"/>
        <v>80.5</v>
      </c>
      <c r="Q23">
        <f t="shared" si="6"/>
        <v>22</v>
      </c>
    </row>
    <row r="24" ht="24" spans="1:17">
      <c r="A24" s="4">
        <v>15251226</v>
      </c>
      <c r="B24" s="4" t="s">
        <v>241</v>
      </c>
      <c r="C24" s="4" t="s">
        <v>16</v>
      </c>
      <c r="D24" s="4" t="s">
        <v>218</v>
      </c>
      <c r="E24" s="4">
        <v>2015</v>
      </c>
      <c r="F24" s="4" t="s">
        <v>219</v>
      </c>
      <c r="G24" s="4">
        <v>3.03</v>
      </c>
      <c r="H24" s="4">
        <v>80.3</v>
      </c>
      <c r="I24" s="4">
        <f t="shared" si="0"/>
        <v>23</v>
      </c>
      <c r="J24">
        <f>VLOOKUP(A24,[1]Sheet1!$A:$E,5,FALSE)</f>
        <v>80.3333333333333</v>
      </c>
      <c r="K24">
        <f t="shared" si="1"/>
        <v>80.31</v>
      </c>
      <c r="L24">
        <f t="shared" si="2"/>
        <v>80.31</v>
      </c>
      <c r="M24">
        <f t="shared" si="3"/>
        <v>23</v>
      </c>
      <c r="N24">
        <f>VLOOKUP(A24,[2]Sheet1!$A:$R,18,FALSE)</f>
        <v>0</v>
      </c>
      <c r="O24">
        <f t="shared" si="4"/>
        <v>0</v>
      </c>
      <c r="P24">
        <f t="shared" si="5"/>
        <v>80.3</v>
      </c>
      <c r="Q24">
        <f t="shared" si="6"/>
        <v>23</v>
      </c>
    </row>
    <row r="25" ht="24" spans="1:17">
      <c r="A25" s="4">
        <v>15251210</v>
      </c>
      <c r="B25" s="4" t="s">
        <v>242</v>
      </c>
      <c r="C25" s="4" t="s">
        <v>16</v>
      </c>
      <c r="D25" s="4" t="s">
        <v>218</v>
      </c>
      <c r="E25" s="4">
        <v>2015</v>
      </c>
      <c r="F25" s="4" t="s">
        <v>219</v>
      </c>
      <c r="G25" s="4">
        <v>2.95</v>
      </c>
      <c r="H25" s="4">
        <v>79.5</v>
      </c>
      <c r="I25" s="4">
        <f t="shared" si="0"/>
        <v>24</v>
      </c>
      <c r="J25">
        <f>VLOOKUP(A25,[1]Sheet1!$A:$E,5,FALSE)</f>
        <v>77.0624277456647</v>
      </c>
      <c r="K25">
        <f t="shared" si="1"/>
        <v>78.7687283236994</v>
      </c>
      <c r="L25">
        <f t="shared" si="2"/>
        <v>78.77</v>
      </c>
      <c r="M25">
        <f t="shared" si="3"/>
        <v>26</v>
      </c>
      <c r="N25">
        <f>VLOOKUP(A25,[2]Sheet1!$A:$R,18,FALSE)</f>
        <v>0</v>
      </c>
      <c r="O25">
        <f t="shared" si="4"/>
        <v>0</v>
      </c>
      <c r="P25">
        <f t="shared" si="5"/>
        <v>79.5</v>
      </c>
      <c r="Q25">
        <f t="shared" si="6"/>
        <v>24</v>
      </c>
    </row>
    <row r="26" ht="24" spans="1:17">
      <c r="A26" s="4">
        <v>14251263</v>
      </c>
      <c r="B26" s="4" t="s">
        <v>243</v>
      </c>
      <c r="C26" s="4" t="s">
        <v>16</v>
      </c>
      <c r="D26" s="4" t="s">
        <v>218</v>
      </c>
      <c r="E26" s="4">
        <v>2015</v>
      </c>
      <c r="F26" s="4" t="s">
        <v>219</v>
      </c>
      <c r="G26" s="4">
        <v>2.9</v>
      </c>
      <c r="H26" s="4">
        <v>79</v>
      </c>
      <c r="I26" s="4">
        <f t="shared" si="0"/>
        <v>25</v>
      </c>
      <c r="J26">
        <f>VLOOKUP(A26,[1]Sheet1!$A:$E,5,FALSE)</f>
        <v>80.0966666666667</v>
      </c>
      <c r="K26">
        <f t="shared" si="1"/>
        <v>79.329</v>
      </c>
      <c r="L26">
        <f t="shared" si="2"/>
        <v>79.33</v>
      </c>
      <c r="M26">
        <f t="shared" si="3"/>
        <v>25</v>
      </c>
      <c r="N26">
        <f>VLOOKUP(A26,[2]Sheet1!$A:$R,18,FALSE)</f>
        <v>0</v>
      </c>
      <c r="O26">
        <f t="shared" si="4"/>
        <v>0</v>
      </c>
      <c r="P26">
        <f t="shared" si="5"/>
        <v>79</v>
      </c>
      <c r="Q26">
        <f t="shared" si="6"/>
        <v>25</v>
      </c>
    </row>
    <row r="27" ht="36" spans="1:17">
      <c r="A27" s="7">
        <v>15251204</v>
      </c>
      <c r="B27" s="7" t="s">
        <v>244</v>
      </c>
      <c r="C27" s="7" t="s">
        <v>16</v>
      </c>
      <c r="D27" s="7" t="s">
        <v>245</v>
      </c>
      <c r="E27" s="7">
        <v>2015</v>
      </c>
      <c r="F27" s="7" t="s">
        <v>246</v>
      </c>
      <c r="G27" s="7">
        <v>2.86</v>
      </c>
      <c r="H27" s="7">
        <v>78.6</v>
      </c>
      <c r="I27" s="4">
        <f t="shared" si="0"/>
        <v>26</v>
      </c>
      <c r="J27">
        <f>VLOOKUP(A27,[1]Sheet1!$A:$E,5,FALSE)</f>
        <v>85.0415525114155</v>
      </c>
      <c r="K27">
        <f t="shared" si="1"/>
        <v>80.5324657534246</v>
      </c>
      <c r="L27">
        <f t="shared" si="2"/>
        <v>80.53</v>
      </c>
      <c r="M27">
        <f t="shared" si="3"/>
        <v>22</v>
      </c>
      <c r="N27">
        <f>VLOOKUP(A27,[2]Sheet1!$A:$R,18,FALSE)</f>
        <v>0</v>
      </c>
      <c r="O27">
        <f t="shared" si="4"/>
        <v>0</v>
      </c>
      <c r="P27">
        <f t="shared" si="5"/>
        <v>78.6</v>
      </c>
      <c r="Q27">
        <f t="shared" si="6"/>
        <v>26</v>
      </c>
    </row>
    <row r="28" ht="24" spans="1:17">
      <c r="A28" s="7">
        <v>15251005</v>
      </c>
      <c r="B28" s="7" t="s">
        <v>247</v>
      </c>
      <c r="C28" s="7" t="s">
        <v>16</v>
      </c>
      <c r="D28" s="7" t="s">
        <v>218</v>
      </c>
      <c r="E28" s="7">
        <v>2015</v>
      </c>
      <c r="F28" s="7" t="s">
        <v>219</v>
      </c>
      <c r="G28" s="7">
        <v>2.71</v>
      </c>
      <c r="H28" s="7">
        <v>77.1</v>
      </c>
      <c r="I28" s="4">
        <f t="shared" si="0"/>
        <v>27</v>
      </c>
      <c r="J28">
        <f>VLOOKUP(A28,[1]Sheet1!$A:$E,5,FALSE)</f>
        <v>81.5980070267077</v>
      </c>
      <c r="K28">
        <f t="shared" si="1"/>
        <v>78.4494021080123</v>
      </c>
      <c r="L28">
        <f t="shared" si="2"/>
        <v>78.45</v>
      </c>
      <c r="M28">
        <f t="shared" si="3"/>
        <v>27</v>
      </c>
      <c r="N28">
        <f>VLOOKUP(A28,[2]Sheet1!$A:$R,18,FALSE)</f>
        <v>0</v>
      </c>
      <c r="O28">
        <f t="shared" si="4"/>
        <v>0</v>
      </c>
      <c r="P28">
        <f t="shared" si="5"/>
        <v>77.1</v>
      </c>
      <c r="Q28">
        <f t="shared" si="6"/>
        <v>27</v>
      </c>
    </row>
    <row r="29" ht="24" spans="1:17">
      <c r="A29" s="7">
        <v>15251221</v>
      </c>
      <c r="B29" s="7" t="s">
        <v>248</v>
      </c>
      <c r="C29" s="7" t="s">
        <v>16</v>
      </c>
      <c r="D29" s="7" t="s">
        <v>218</v>
      </c>
      <c r="E29" s="7">
        <v>2015</v>
      </c>
      <c r="F29" s="7" t="s">
        <v>219</v>
      </c>
      <c r="G29" s="7">
        <v>2.71</v>
      </c>
      <c r="H29" s="7">
        <v>77.1</v>
      </c>
      <c r="I29" s="4">
        <f t="shared" si="0"/>
        <v>27</v>
      </c>
      <c r="J29">
        <f>VLOOKUP(A29,[1]Sheet1!$A:$E,5,FALSE)</f>
        <v>80.2290944123314</v>
      </c>
      <c r="K29">
        <f t="shared" si="1"/>
        <v>78.0387283236994</v>
      </c>
      <c r="L29">
        <f t="shared" si="2"/>
        <v>78.04</v>
      </c>
      <c r="M29">
        <f t="shared" si="3"/>
        <v>28</v>
      </c>
      <c r="N29">
        <f>VLOOKUP(A29,[2]Sheet1!$A:$R,18,FALSE)</f>
        <v>0</v>
      </c>
      <c r="O29">
        <f t="shared" si="4"/>
        <v>0</v>
      </c>
      <c r="P29">
        <f t="shared" si="5"/>
        <v>77.1</v>
      </c>
      <c r="Q29">
        <f t="shared" si="6"/>
        <v>27</v>
      </c>
    </row>
    <row r="30" ht="24" spans="1:17">
      <c r="A30" s="7">
        <v>12251146</v>
      </c>
      <c r="B30" s="7" t="s">
        <v>249</v>
      </c>
      <c r="C30" s="7" t="s">
        <v>16</v>
      </c>
      <c r="D30" s="7" t="s">
        <v>218</v>
      </c>
      <c r="E30" s="7">
        <v>2015</v>
      </c>
      <c r="F30" s="7" t="s">
        <v>219</v>
      </c>
      <c r="G30" s="7">
        <v>2.51</v>
      </c>
      <c r="H30" s="7">
        <v>75.1</v>
      </c>
      <c r="I30" s="4">
        <f t="shared" si="0"/>
        <v>29</v>
      </c>
      <c r="J30">
        <f>VLOOKUP(A30,[1]Sheet1!$A:$E,5,FALSE)</f>
        <v>75.75</v>
      </c>
      <c r="K30">
        <f t="shared" si="1"/>
        <v>75.295</v>
      </c>
      <c r="L30">
        <f t="shared" si="2"/>
        <v>75.3</v>
      </c>
      <c r="M30">
        <f t="shared" si="3"/>
        <v>30</v>
      </c>
      <c r="N30">
        <v>0</v>
      </c>
      <c r="O30">
        <v>0</v>
      </c>
      <c r="P30">
        <f t="shared" si="5"/>
        <v>75.1</v>
      </c>
      <c r="Q30">
        <f t="shared" si="6"/>
        <v>29</v>
      </c>
    </row>
    <row r="31" ht="24" spans="1:17">
      <c r="A31" s="7">
        <v>14251225</v>
      </c>
      <c r="B31" s="7" t="s">
        <v>250</v>
      </c>
      <c r="C31" s="7" t="s">
        <v>16</v>
      </c>
      <c r="D31" s="7" t="s">
        <v>218</v>
      </c>
      <c r="E31" s="7">
        <v>2015</v>
      </c>
      <c r="F31" s="7" t="s">
        <v>219</v>
      </c>
      <c r="G31" s="7">
        <v>2.43</v>
      </c>
      <c r="H31" s="7">
        <v>74.3</v>
      </c>
      <c r="I31" s="4">
        <f t="shared" si="0"/>
        <v>30</v>
      </c>
      <c r="J31">
        <f>VLOOKUP(A31,[1]Sheet1!$A:$E,5,FALSE)</f>
        <v>77.01</v>
      </c>
      <c r="K31">
        <f t="shared" si="1"/>
        <v>75.113</v>
      </c>
      <c r="L31">
        <f t="shared" si="2"/>
        <v>75.11</v>
      </c>
      <c r="M31">
        <f t="shared" si="3"/>
        <v>32</v>
      </c>
      <c r="N31">
        <f>VLOOKUP(A31,[2]Sheet1!$A:$R,18,FALSE)</f>
        <v>0</v>
      </c>
      <c r="O31">
        <f t="shared" si="4"/>
        <v>0</v>
      </c>
      <c r="P31">
        <f t="shared" si="5"/>
        <v>74.3</v>
      </c>
      <c r="Q31">
        <f t="shared" si="6"/>
        <v>30</v>
      </c>
    </row>
    <row r="32" ht="24" spans="1:17">
      <c r="A32" s="7">
        <v>15251314</v>
      </c>
      <c r="B32" s="7" t="s">
        <v>251</v>
      </c>
      <c r="C32" s="7" t="s">
        <v>16</v>
      </c>
      <c r="D32" s="7" t="s">
        <v>218</v>
      </c>
      <c r="E32" s="7">
        <v>2015</v>
      </c>
      <c r="F32" s="7" t="s">
        <v>219</v>
      </c>
      <c r="G32" s="7">
        <v>2.29</v>
      </c>
      <c r="H32" s="7">
        <v>72.9</v>
      </c>
      <c r="I32" s="4">
        <f t="shared" si="0"/>
        <v>31</v>
      </c>
      <c r="J32">
        <f>VLOOKUP(A32,[1]Sheet1!$A:$E,5,FALSE)</f>
        <v>80.3029792017988</v>
      </c>
      <c r="K32">
        <f t="shared" si="1"/>
        <v>75.1208937605396</v>
      </c>
      <c r="L32">
        <f t="shared" si="2"/>
        <v>75.12</v>
      </c>
      <c r="M32">
        <f t="shared" si="3"/>
        <v>31</v>
      </c>
      <c r="N32">
        <f>VLOOKUP(A32,[2]Sheet1!$A:$R,18,FALSE)</f>
        <v>0</v>
      </c>
      <c r="O32">
        <f t="shared" si="4"/>
        <v>0</v>
      </c>
      <c r="P32">
        <f t="shared" si="5"/>
        <v>72.9</v>
      </c>
      <c r="Q32">
        <f t="shared" si="6"/>
        <v>31</v>
      </c>
    </row>
    <row r="33" ht="24" spans="1:17">
      <c r="A33" s="7">
        <v>14251303</v>
      </c>
      <c r="B33" s="7" t="s">
        <v>252</v>
      </c>
      <c r="C33" s="7" t="s">
        <v>16</v>
      </c>
      <c r="D33" s="7" t="s">
        <v>218</v>
      </c>
      <c r="E33" s="7">
        <v>2015</v>
      </c>
      <c r="F33" s="7" t="s">
        <v>219</v>
      </c>
      <c r="G33" s="7">
        <v>2.12</v>
      </c>
      <c r="H33" s="7">
        <v>71.2</v>
      </c>
      <c r="I33" s="4">
        <f t="shared" si="0"/>
        <v>32</v>
      </c>
      <c r="J33">
        <f>VLOOKUP(A33,[1]Sheet1!$A:$E,5,FALSE)</f>
        <v>89.703431372549</v>
      </c>
      <c r="K33">
        <f t="shared" si="1"/>
        <v>76.7510294117647</v>
      </c>
      <c r="L33">
        <f t="shared" si="2"/>
        <v>76.75</v>
      </c>
      <c r="M33">
        <f t="shared" si="3"/>
        <v>29</v>
      </c>
      <c r="N33">
        <f>VLOOKUP(A33,[2]Sheet1!$A:$R,18,FALSE)</f>
        <v>0</v>
      </c>
      <c r="O33">
        <f t="shared" si="4"/>
        <v>0</v>
      </c>
      <c r="P33">
        <f t="shared" si="5"/>
        <v>71.2</v>
      </c>
      <c r="Q33">
        <f t="shared" si="6"/>
        <v>32</v>
      </c>
    </row>
    <row r="34" ht="24" spans="1:17">
      <c r="A34" s="7">
        <v>15251297</v>
      </c>
      <c r="B34" s="7" t="s">
        <v>253</v>
      </c>
      <c r="C34" s="7" t="s">
        <v>16</v>
      </c>
      <c r="D34" s="7" t="s">
        <v>218</v>
      </c>
      <c r="E34" s="7">
        <v>2015</v>
      </c>
      <c r="F34" s="7" t="s">
        <v>219</v>
      </c>
      <c r="G34" s="7">
        <v>2.05</v>
      </c>
      <c r="H34" s="7">
        <v>70.5</v>
      </c>
      <c r="I34" s="4">
        <f t="shared" si="0"/>
        <v>33</v>
      </c>
      <c r="J34">
        <f>VLOOKUP(A34,[1]Sheet1!$A:$E,5,FALSE)</f>
        <v>78.3029792017988</v>
      </c>
      <c r="K34">
        <f t="shared" si="1"/>
        <v>72.8408937605396</v>
      </c>
      <c r="L34">
        <f t="shared" si="2"/>
        <v>72.84</v>
      </c>
      <c r="M34">
        <f t="shared" si="3"/>
        <v>33</v>
      </c>
      <c r="N34">
        <f>VLOOKUP(A34,[2]Sheet1!$A:$R,18,FALSE)</f>
        <v>0</v>
      </c>
      <c r="O34">
        <f t="shared" si="4"/>
        <v>0</v>
      </c>
      <c r="P34">
        <f t="shared" si="5"/>
        <v>70.5</v>
      </c>
      <c r="Q34">
        <f t="shared" si="6"/>
        <v>33</v>
      </c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</sheetData>
  <sortState ref="A2:Q34">
    <sortCondition ref="P2" descending="1"/>
  </sortState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topLeftCell="B1" workbookViewId="0">
      <selection activeCell="H1" sqref="H1"/>
    </sheetView>
  </sheetViews>
  <sheetFormatPr defaultColWidth="9" defaultRowHeight="13.5"/>
  <cols>
    <col min="2" max="2" width="12.875" customWidth="1"/>
    <col min="4" max="4" width="28.875" customWidth="1"/>
    <col min="9" max="9" width="9" customWidth="1"/>
    <col min="10" max="10" width="17.5" customWidth="1"/>
    <col min="11" max="11" width="21" customWidth="1"/>
    <col min="12" max="12" width="13.75" customWidth="1"/>
    <col min="13" max="13" width="11.125" customWidth="1"/>
    <col min="14" max="14" width="15.125" customWidth="1"/>
    <col min="15" max="15" width="10.125" customWidth="1"/>
    <col min="16" max="17" width="11.125" customWidth="1"/>
  </cols>
  <sheetData>
    <row r="1" s="11" customFormat="1" ht="32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8" t="s">
        <v>9</v>
      </c>
      <c r="K1" s="8" t="s">
        <v>10</v>
      </c>
      <c r="L1" s="8" t="s">
        <v>10</v>
      </c>
      <c r="M1" s="8" t="s">
        <v>11</v>
      </c>
      <c r="N1" s="8" t="s">
        <v>12</v>
      </c>
      <c r="O1" s="11" t="s">
        <v>12</v>
      </c>
      <c r="P1" s="11" t="s">
        <v>13</v>
      </c>
      <c r="Q1" s="11" t="s">
        <v>14</v>
      </c>
    </row>
    <row r="2" ht="24" spans="1:17">
      <c r="A2" s="7">
        <v>15251135</v>
      </c>
      <c r="B2" s="7" t="s">
        <v>254</v>
      </c>
      <c r="C2" s="7" t="s">
        <v>16</v>
      </c>
      <c r="D2" s="7" t="s">
        <v>255</v>
      </c>
      <c r="E2" s="7">
        <v>2015</v>
      </c>
      <c r="F2" s="7" t="s">
        <v>256</v>
      </c>
      <c r="G2" s="7">
        <v>4.31</v>
      </c>
      <c r="H2" s="7">
        <v>93.1</v>
      </c>
      <c r="I2" s="7">
        <f>RANK(H2,$H$2:$H$36)</f>
        <v>1</v>
      </c>
      <c r="J2">
        <f>VLOOKUP(A2,[1]Sheet1!$A:$E,5,FALSE)</f>
        <v>85.1662752772342</v>
      </c>
      <c r="K2">
        <f>H2*0.7+J2*0.3</f>
        <v>90.7198825831702</v>
      </c>
      <c r="L2">
        <f>ROUND(K2,2)</f>
        <v>90.72</v>
      </c>
      <c r="M2">
        <f>RANK(L2,$L$2:$L$66)</f>
        <v>3</v>
      </c>
      <c r="N2">
        <f>VLOOKUP(A2,[2]Sheet1!$A:$R,18,FALSE)</f>
        <v>0</v>
      </c>
      <c r="O2">
        <f>ROUND(N2,2)</f>
        <v>0</v>
      </c>
      <c r="P2">
        <f>H2+O2</f>
        <v>93.1</v>
      </c>
      <c r="Q2">
        <f>RANK(P2,$P$2:$P$125)</f>
        <v>1</v>
      </c>
    </row>
    <row r="3" ht="24" spans="1:17">
      <c r="A3" s="7">
        <v>15251056</v>
      </c>
      <c r="B3" s="7" t="s">
        <v>257</v>
      </c>
      <c r="C3" s="7" t="s">
        <v>16</v>
      </c>
      <c r="D3" s="7" t="s">
        <v>255</v>
      </c>
      <c r="E3" s="7">
        <v>2015</v>
      </c>
      <c r="F3" s="7" t="s">
        <v>256</v>
      </c>
      <c r="G3" s="7">
        <v>4.15</v>
      </c>
      <c r="H3" s="7">
        <v>91.5</v>
      </c>
      <c r="I3" s="7">
        <f t="shared" ref="I3:I36" si="0">RANK(H3,$H$2:$H$36)</f>
        <v>2</v>
      </c>
      <c r="J3">
        <f>VLOOKUP(A3,[1]Sheet1!$A:$E,5,FALSE)</f>
        <v>84.3691454664058</v>
      </c>
      <c r="K3">
        <f t="shared" ref="K3:K36" si="1">H3*0.7+J3*0.3</f>
        <v>89.3607436399217</v>
      </c>
      <c r="L3">
        <f t="shared" ref="L3:L36" si="2">ROUND(K3,2)</f>
        <v>89.36</v>
      </c>
      <c r="M3">
        <f t="shared" ref="M3:M36" si="3">RANK(L3,$L$2:$L$66)</f>
        <v>8</v>
      </c>
      <c r="N3">
        <f>VLOOKUP(A3,[2]Sheet1!$A:$R,18,FALSE)</f>
        <v>0</v>
      </c>
      <c r="O3">
        <f t="shared" ref="O3:O36" si="4">ROUND(N3,2)</f>
        <v>0</v>
      </c>
      <c r="P3">
        <f t="shared" ref="P3:P36" si="5">H3+O3</f>
        <v>91.5</v>
      </c>
      <c r="Q3">
        <f t="shared" ref="Q3:Q36" si="6">RANK(P3,$P$2:$P$125)</f>
        <v>2</v>
      </c>
    </row>
    <row r="4" ht="24" spans="1:17">
      <c r="A4" s="7">
        <v>15251302</v>
      </c>
      <c r="B4" s="7" t="s">
        <v>258</v>
      </c>
      <c r="C4" s="7" t="s">
        <v>16</v>
      </c>
      <c r="D4" s="7" t="s">
        <v>255</v>
      </c>
      <c r="E4" s="7">
        <v>2015</v>
      </c>
      <c r="F4" s="7" t="s">
        <v>256</v>
      </c>
      <c r="G4" s="7">
        <v>4.14</v>
      </c>
      <c r="H4" s="7">
        <v>91.4</v>
      </c>
      <c r="I4" s="7">
        <f t="shared" si="0"/>
        <v>3</v>
      </c>
      <c r="J4">
        <f>VLOOKUP(A4,[1]Sheet1!$A:$E,5,FALSE)</f>
        <v>91.6010437051533</v>
      </c>
      <c r="K4">
        <f t="shared" si="1"/>
        <v>91.460313111546</v>
      </c>
      <c r="L4">
        <f t="shared" si="2"/>
        <v>91.46</v>
      </c>
      <c r="M4">
        <f t="shared" si="3"/>
        <v>2</v>
      </c>
      <c r="N4">
        <f>VLOOKUP(A4,[2]Sheet1!$A:$R,18,FALSE)</f>
        <v>0.0657894736842105</v>
      </c>
      <c r="O4">
        <f t="shared" si="4"/>
        <v>0.07</v>
      </c>
      <c r="P4">
        <f t="shared" si="5"/>
        <v>91.47</v>
      </c>
      <c r="Q4">
        <f t="shared" si="6"/>
        <v>3</v>
      </c>
    </row>
    <row r="5" ht="24" spans="1:17">
      <c r="A5" s="6">
        <v>15251161</v>
      </c>
      <c r="B5" s="7" t="s">
        <v>259</v>
      </c>
      <c r="C5" s="7" t="s">
        <v>16</v>
      </c>
      <c r="D5" s="7" t="s">
        <v>260</v>
      </c>
      <c r="E5" s="7" t="s">
        <v>18</v>
      </c>
      <c r="F5" s="7" t="s">
        <v>261</v>
      </c>
      <c r="G5" s="7">
        <v>4.07</v>
      </c>
      <c r="H5" s="7">
        <v>90.7</v>
      </c>
      <c r="I5" s="7">
        <f t="shared" si="0"/>
        <v>6</v>
      </c>
      <c r="J5" s="12">
        <f>VLOOKUP(A5,[1]Sheet1!$A:$E,5,FALSE)</f>
        <v>95.5037414965986</v>
      </c>
      <c r="K5" s="12">
        <f t="shared" si="1"/>
        <v>92.1411224489796</v>
      </c>
      <c r="L5" s="12">
        <f t="shared" si="2"/>
        <v>92.14</v>
      </c>
      <c r="M5" s="12">
        <f t="shared" si="3"/>
        <v>1</v>
      </c>
      <c r="N5" s="12">
        <f>VLOOKUP(A5,[2]Sheet1!$A:$R,18,FALSE)</f>
        <v>0.554027926960258</v>
      </c>
      <c r="O5" s="12">
        <f t="shared" si="4"/>
        <v>0.55</v>
      </c>
      <c r="P5" s="12">
        <f t="shared" si="5"/>
        <v>91.25</v>
      </c>
      <c r="Q5">
        <f t="shared" si="6"/>
        <v>4</v>
      </c>
    </row>
    <row r="6" ht="24" spans="1:17">
      <c r="A6" s="6">
        <v>15251217</v>
      </c>
      <c r="B6" s="7" t="s">
        <v>262</v>
      </c>
      <c r="C6" s="7" t="s">
        <v>16</v>
      </c>
      <c r="D6" s="7" t="s">
        <v>260</v>
      </c>
      <c r="E6" s="7" t="s">
        <v>18</v>
      </c>
      <c r="F6" s="7" t="s">
        <v>261</v>
      </c>
      <c r="G6" s="7">
        <v>4.1</v>
      </c>
      <c r="H6" s="7">
        <v>91</v>
      </c>
      <c r="I6" s="7">
        <f t="shared" si="0"/>
        <v>4</v>
      </c>
      <c r="J6" s="12">
        <f>VLOOKUP(A6,[1]Sheet1!$A:$E,5,FALSE)</f>
        <v>82.0068721901092</v>
      </c>
      <c r="K6" s="12">
        <f t="shared" si="1"/>
        <v>88.3020616570328</v>
      </c>
      <c r="L6" s="12">
        <f t="shared" si="2"/>
        <v>88.3</v>
      </c>
      <c r="M6" s="12">
        <f t="shared" si="3"/>
        <v>14</v>
      </c>
      <c r="N6" s="12">
        <f>VLOOKUP(A6,[2]Sheet1!$A:$R,18,FALSE)</f>
        <v>0.183673469387755</v>
      </c>
      <c r="O6" s="12">
        <f t="shared" si="4"/>
        <v>0.18</v>
      </c>
      <c r="P6" s="12">
        <f t="shared" si="5"/>
        <v>91.18</v>
      </c>
      <c r="Q6">
        <f t="shared" si="6"/>
        <v>5</v>
      </c>
    </row>
    <row r="7" ht="24" spans="1:17">
      <c r="A7" s="7">
        <v>15251124</v>
      </c>
      <c r="B7" s="7" t="s">
        <v>263</v>
      </c>
      <c r="C7" s="7" t="s">
        <v>16</v>
      </c>
      <c r="D7" s="7" t="s">
        <v>255</v>
      </c>
      <c r="E7" s="7">
        <v>2015</v>
      </c>
      <c r="F7" s="7" t="s">
        <v>256</v>
      </c>
      <c r="G7" s="7">
        <v>4.09</v>
      </c>
      <c r="H7" s="7">
        <v>90.9</v>
      </c>
      <c r="I7" s="7">
        <f t="shared" si="0"/>
        <v>5</v>
      </c>
      <c r="J7" s="12">
        <f>VLOOKUP(A7,[1]Sheet1!$A:$E,5,FALSE)</f>
        <v>82.36771037182</v>
      </c>
      <c r="K7" s="12">
        <f t="shared" si="1"/>
        <v>88.340313111546</v>
      </c>
      <c r="L7" s="12">
        <f t="shared" si="2"/>
        <v>88.34</v>
      </c>
      <c r="M7" s="12">
        <f t="shared" si="3"/>
        <v>13</v>
      </c>
      <c r="N7" s="12">
        <f>VLOOKUP(A7,[2]Sheet1!$A:$R,18,FALSE)</f>
        <v>0</v>
      </c>
      <c r="O7" s="12">
        <f t="shared" si="4"/>
        <v>0</v>
      </c>
      <c r="P7" s="12">
        <f t="shared" si="5"/>
        <v>90.9</v>
      </c>
      <c r="Q7">
        <f t="shared" si="6"/>
        <v>6</v>
      </c>
    </row>
    <row r="8" ht="24" spans="1:17">
      <c r="A8" s="6">
        <v>15251304</v>
      </c>
      <c r="B8" s="7" t="s">
        <v>264</v>
      </c>
      <c r="C8" s="7" t="s">
        <v>16</v>
      </c>
      <c r="D8" s="7" t="s">
        <v>260</v>
      </c>
      <c r="E8" s="7" t="s">
        <v>18</v>
      </c>
      <c r="F8" s="7" t="s">
        <v>261</v>
      </c>
      <c r="G8" s="7">
        <v>4.06</v>
      </c>
      <c r="H8" s="7">
        <v>90.6</v>
      </c>
      <c r="I8" s="7">
        <f t="shared" si="0"/>
        <v>7</v>
      </c>
      <c r="J8">
        <f>VLOOKUP(A8,[1]Sheet1!$A:$E,5,FALSE)</f>
        <v>88.7418680906877</v>
      </c>
      <c r="K8">
        <f t="shared" si="1"/>
        <v>90.0425604272063</v>
      </c>
      <c r="L8">
        <f t="shared" si="2"/>
        <v>90.04</v>
      </c>
      <c r="M8">
        <f t="shared" si="3"/>
        <v>4</v>
      </c>
      <c r="N8">
        <f>VLOOKUP(A8,[2]Sheet1!$A:$R,18,FALSE)</f>
        <v>0.0657894736842105</v>
      </c>
      <c r="O8">
        <f t="shared" si="4"/>
        <v>0.07</v>
      </c>
      <c r="P8">
        <f t="shared" si="5"/>
        <v>90.67</v>
      </c>
      <c r="Q8">
        <f t="shared" si="6"/>
        <v>7</v>
      </c>
    </row>
    <row r="9" ht="24" spans="1:17">
      <c r="A9" s="6">
        <v>15251313</v>
      </c>
      <c r="B9" s="7" t="s">
        <v>265</v>
      </c>
      <c r="C9" s="7" t="s">
        <v>16</v>
      </c>
      <c r="D9" s="7" t="s">
        <v>260</v>
      </c>
      <c r="E9" s="7" t="s">
        <v>18</v>
      </c>
      <c r="F9" s="7" t="s">
        <v>261</v>
      </c>
      <c r="G9" s="7">
        <v>3.9</v>
      </c>
      <c r="H9" s="7">
        <v>89</v>
      </c>
      <c r="I9" s="7">
        <f t="shared" si="0"/>
        <v>8</v>
      </c>
      <c r="J9">
        <f>VLOOKUP(A9,[1]Sheet1!$A:$E,5,FALSE)</f>
        <v>81.7474236462432</v>
      </c>
      <c r="K9">
        <f t="shared" si="1"/>
        <v>86.824227093873</v>
      </c>
      <c r="L9">
        <f t="shared" si="2"/>
        <v>86.82</v>
      </c>
      <c r="M9">
        <f t="shared" si="3"/>
        <v>19</v>
      </c>
      <c r="N9">
        <f>VLOOKUP(A9,[2]Sheet1!$A:$R,18,FALSE)</f>
        <v>0.0918367346938776</v>
      </c>
      <c r="O9">
        <f t="shared" si="4"/>
        <v>0.09</v>
      </c>
      <c r="P9">
        <f t="shared" si="5"/>
        <v>89.09</v>
      </c>
      <c r="Q9">
        <f t="shared" si="6"/>
        <v>8</v>
      </c>
    </row>
    <row r="10" ht="24" spans="1:17">
      <c r="A10" s="6">
        <v>15251151</v>
      </c>
      <c r="B10" s="7" t="s">
        <v>266</v>
      </c>
      <c r="C10" s="7" t="s">
        <v>16</v>
      </c>
      <c r="D10" s="7" t="s">
        <v>260</v>
      </c>
      <c r="E10" s="7" t="s">
        <v>18</v>
      </c>
      <c r="F10" s="7" t="s">
        <v>261</v>
      </c>
      <c r="G10" s="7">
        <v>3.86</v>
      </c>
      <c r="H10" s="7">
        <v>88.6</v>
      </c>
      <c r="I10" s="7">
        <f t="shared" si="0"/>
        <v>11</v>
      </c>
      <c r="J10" s="12">
        <f>VLOOKUP(A10,[1]Sheet1!$A:$E,5,FALSE)</f>
        <v>93.3910592808552</v>
      </c>
      <c r="K10" s="12">
        <f t="shared" si="1"/>
        <v>90.0373177842565</v>
      </c>
      <c r="L10" s="12">
        <f t="shared" si="2"/>
        <v>90.04</v>
      </c>
      <c r="M10" s="12">
        <f t="shared" si="3"/>
        <v>4</v>
      </c>
      <c r="N10" s="12">
        <f>VLOOKUP(A10,[2]Sheet1!$A:$R,18,FALSE)</f>
        <v>0.284640171858217</v>
      </c>
      <c r="O10" s="12">
        <f t="shared" si="4"/>
        <v>0.28</v>
      </c>
      <c r="P10" s="12">
        <f t="shared" si="5"/>
        <v>88.88</v>
      </c>
      <c r="Q10">
        <f t="shared" si="6"/>
        <v>9</v>
      </c>
    </row>
    <row r="11" ht="24" spans="1:17">
      <c r="A11" s="6">
        <v>15251094</v>
      </c>
      <c r="B11" s="7" t="s">
        <v>267</v>
      </c>
      <c r="C11" s="7" t="s">
        <v>16</v>
      </c>
      <c r="D11" s="7" t="s">
        <v>260</v>
      </c>
      <c r="E11" s="7" t="s">
        <v>18</v>
      </c>
      <c r="F11" s="7" t="s">
        <v>261</v>
      </c>
      <c r="G11" s="7">
        <v>3.87</v>
      </c>
      <c r="H11" s="7">
        <v>88.7</v>
      </c>
      <c r="I11" s="7">
        <f t="shared" si="0"/>
        <v>9</v>
      </c>
      <c r="J11" s="12">
        <f>VLOOKUP(A11,[1]Sheet1!$A:$E,5,FALSE)</f>
        <v>91.6834271969964</v>
      </c>
      <c r="K11" s="12">
        <f t="shared" si="1"/>
        <v>89.5950281590989</v>
      </c>
      <c r="L11" s="12">
        <f t="shared" si="2"/>
        <v>89.6</v>
      </c>
      <c r="M11" s="12">
        <f t="shared" si="3"/>
        <v>6</v>
      </c>
      <c r="N11" s="12">
        <f>VLOOKUP(A11,[2]Sheet1!$A:$R,18,FALSE)</f>
        <v>0.0657894736842105</v>
      </c>
      <c r="O11" s="12">
        <f t="shared" si="4"/>
        <v>0.07</v>
      </c>
      <c r="P11" s="12">
        <f t="shared" si="5"/>
        <v>88.77</v>
      </c>
      <c r="Q11">
        <f t="shared" si="6"/>
        <v>10</v>
      </c>
    </row>
    <row r="12" ht="24" spans="1:17">
      <c r="A12" s="6">
        <v>15251300</v>
      </c>
      <c r="B12" s="7" t="s">
        <v>268</v>
      </c>
      <c r="C12" s="7" t="s">
        <v>16</v>
      </c>
      <c r="D12" s="7" t="s">
        <v>260</v>
      </c>
      <c r="E12" s="7" t="s">
        <v>18</v>
      </c>
      <c r="F12" s="7" t="s">
        <v>261</v>
      </c>
      <c r="G12" s="7">
        <v>3.87</v>
      </c>
      <c r="H12" s="7">
        <v>88.7</v>
      </c>
      <c r="I12" s="7">
        <f t="shared" si="0"/>
        <v>9</v>
      </c>
      <c r="J12" s="12">
        <f>VLOOKUP(A12,[1]Sheet1!$A:$E,5,FALSE)</f>
        <v>83.0140903129099</v>
      </c>
      <c r="K12" s="12">
        <f t="shared" si="1"/>
        <v>86.994227093873</v>
      </c>
      <c r="L12" s="12">
        <f t="shared" si="2"/>
        <v>86.99</v>
      </c>
      <c r="M12" s="12">
        <f t="shared" si="3"/>
        <v>18</v>
      </c>
      <c r="N12" s="12">
        <f>VLOOKUP(A12,[2]Sheet1!$A:$R,18,FALSE)</f>
        <v>0</v>
      </c>
      <c r="O12" s="12">
        <f t="shared" si="4"/>
        <v>0</v>
      </c>
      <c r="P12" s="12">
        <f t="shared" si="5"/>
        <v>88.7</v>
      </c>
      <c r="Q12">
        <f t="shared" si="6"/>
        <v>11</v>
      </c>
    </row>
    <row r="13" ht="24" spans="1:17">
      <c r="A13" s="6">
        <v>15251296</v>
      </c>
      <c r="B13" s="7" t="s">
        <v>269</v>
      </c>
      <c r="C13" s="7" t="s">
        <v>16</v>
      </c>
      <c r="D13" s="7" t="s">
        <v>260</v>
      </c>
      <c r="E13" s="7" t="s">
        <v>18</v>
      </c>
      <c r="F13" s="7" t="s">
        <v>261</v>
      </c>
      <c r="G13" s="7">
        <v>3.82</v>
      </c>
      <c r="H13" s="7">
        <v>88.2</v>
      </c>
      <c r="I13" s="7">
        <f t="shared" si="0"/>
        <v>13</v>
      </c>
      <c r="J13" s="12">
        <f>VLOOKUP(A13,[1]Sheet1!$A:$E,5,FALSE)</f>
        <v>90.1426456810942</v>
      </c>
      <c r="K13" s="12">
        <f t="shared" si="1"/>
        <v>88.7827937043283</v>
      </c>
      <c r="L13" s="12">
        <f t="shared" si="2"/>
        <v>88.78</v>
      </c>
      <c r="M13" s="12">
        <f t="shared" si="3"/>
        <v>10</v>
      </c>
      <c r="N13" s="12">
        <f>VLOOKUP(A13,[2]Sheet1!$A:$R,18,FALSE)</f>
        <v>0.468313641245972</v>
      </c>
      <c r="O13" s="12">
        <f t="shared" si="4"/>
        <v>0.47</v>
      </c>
      <c r="P13" s="12">
        <f t="shared" si="5"/>
        <v>88.67</v>
      </c>
      <c r="Q13">
        <f t="shared" si="6"/>
        <v>12</v>
      </c>
    </row>
    <row r="14" ht="24" spans="1:17">
      <c r="A14" s="6">
        <v>15251159</v>
      </c>
      <c r="B14" s="7" t="s">
        <v>270</v>
      </c>
      <c r="C14" s="7" t="s">
        <v>16</v>
      </c>
      <c r="D14" s="7" t="s">
        <v>260</v>
      </c>
      <c r="E14" s="7" t="s">
        <v>18</v>
      </c>
      <c r="F14" s="7" t="s">
        <v>261</v>
      </c>
      <c r="G14" s="7">
        <v>3.84</v>
      </c>
      <c r="H14" s="7">
        <v>88.4</v>
      </c>
      <c r="I14" s="7">
        <f t="shared" si="0"/>
        <v>12</v>
      </c>
      <c r="J14" s="12">
        <f>VLOOKUP(A14,[1]Sheet1!$A:$E,5,FALSE)</f>
        <v>89.3783770651118</v>
      </c>
      <c r="K14" s="12">
        <f t="shared" si="1"/>
        <v>88.6935131195335</v>
      </c>
      <c r="L14" s="12">
        <f t="shared" si="2"/>
        <v>88.69</v>
      </c>
      <c r="M14" s="12">
        <f t="shared" si="3"/>
        <v>11</v>
      </c>
      <c r="N14" s="12">
        <f>VLOOKUP(A14,[2]Sheet1!$A:$R,18,FALSE)</f>
        <v>0.131578947368421</v>
      </c>
      <c r="O14" s="12">
        <f t="shared" si="4"/>
        <v>0.13</v>
      </c>
      <c r="P14" s="12">
        <f t="shared" si="5"/>
        <v>88.53</v>
      </c>
      <c r="Q14">
        <f t="shared" si="6"/>
        <v>13</v>
      </c>
    </row>
    <row r="15" ht="24" spans="1:17">
      <c r="A15" s="6">
        <v>15251158</v>
      </c>
      <c r="B15" s="7" t="s">
        <v>271</v>
      </c>
      <c r="C15" s="7" t="s">
        <v>16</v>
      </c>
      <c r="D15" s="7" t="s">
        <v>260</v>
      </c>
      <c r="E15" s="7" t="s">
        <v>18</v>
      </c>
      <c r="F15" s="7" t="s">
        <v>261</v>
      </c>
      <c r="G15" s="7">
        <v>3.8</v>
      </c>
      <c r="H15" s="7">
        <v>88</v>
      </c>
      <c r="I15" s="7">
        <f t="shared" si="0"/>
        <v>16</v>
      </c>
      <c r="J15" s="12">
        <f>VLOOKUP(A15,[1]Sheet1!$A:$E,5,FALSE)</f>
        <v>91.550599287334</v>
      </c>
      <c r="K15" s="12">
        <f t="shared" si="1"/>
        <v>89.0651797862002</v>
      </c>
      <c r="L15" s="12">
        <f t="shared" si="2"/>
        <v>89.07</v>
      </c>
      <c r="M15" s="12">
        <f t="shared" si="3"/>
        <v>9</v>
      </c>
      <c r="N15" s="12">
        <f>VLOOKUP(A15,[2]Sheet1!$A:$R,18,FALSE)</f>
        <v>0.371911922663802</v>
      </c>
      <c r="O15" s="12">
        <f t="shared" si="4"/>
        <v>0.37</v>
      </c>
      <c r="P15" s="12">
        <f t="shared" si="5"/>
        <v>88.37</v>
      </c>
      <c r="Q15">
        <f t="shared" si="6"/>
        <v>14</v>
      </c>
    </row>
    <row r="16" ht="24" spans="1:17">
      <c r="A16" s="6">
        <v>15251184</v>
      </c>
      <c r="B16" s="7" t="s">
        <v>272</v>
      </c>
      <c r="C16" s="7" t="s">
        <v>16</v>
      </c>
      <c r="D16" s="7" t="s">
        <v>260</v>
      </c>
      <c r="E16" s="7" t="s">
        <v>18</v>
      </c>
      <c r="F16" s="7" t="s">
        <v>261</v>
      </c>
      <c r="G16" s="7">
        <v>3.82</v>
      </c>
      <c r="H16" s="7">
        <v>88.2</v>
      </c>
      <c r="I16" s="7">
        <f t="shared" si="0"/>
        <v>13</v>
      </c>
      <c r="J16" s="12">
        <f>VLOOKUP(A16,[1]Sheet1!$A:$E,5,FALSE)</f>
        <v>80.2398692810458</v>
      </c>
      <c r="K16" s="12">
        <f t="shared" si="1"/>
        <v>85.8119607843137</v>
      </c>
      <c r="L16" s="12">
        <f t="shared" si="2"/>
        <v>85.81</v>
      </c>
      <c r="M16" s="12">
        <f t="shared" si="3"/>
        <v>20</v>
      </c>
      <c r="N16" s="12">
        <f>VLOOKUP(A16,[2]Sheet1!$A:$R,18,FALSE)</f>
        <v>0.0918367346938776</v>
      </c>
      <c r="O16" s="12">
        <f t="shared" si="4"/>
        <v>0.09</v>
      </c>
      <c r="P16" s="12">
        <f t="shared" si="5"/>
        <v>88.29</v>
      </c>
      <c r="Q16">
        <f t="shared" si="6"/>
        <v>15</v>
      </c>
    </row>
    <row r="17" ht="24" spans="1:17">
      <c r="A17" s="6">
        <v>15251018</v>
      </c>
      <c r="B17" s="7" t="s">
        <v>273</v>
      </c>
      <c r="C17" s="7" t="s">
        <v>16</v>
      </c>
      <c r="D17" s="7" t="s">
        <v>260</v>
      </c>
      <c r="E17" s="7" t="s">
        <v>18</v>
      </c>
      <c r="F17" s="7" t="s">
        <v>261</v>
      </c>
      <c r="G17" s="7">
        <v>3.82</v>
      </c>
      <c r="H17" s="7">
        <v>88.2</v>
      </c>
      <c r="I17" s="7">
        <f t="shared" si="0"/>
        <v>13</v>
      </c>
      <c r="J17" s="12">
        <f>VLOOKUP(A17,[1]Sheet1!$A:$E,5,FALSE)</f>
        <v>84.931340360041</v>
      </c>
      <c r="K17" s="12">
        <f t="shared" si="1"/>
        <v>87.2194021080123</v>
      </c>
      <c r="L17" s="12">
        <f t="shared" si="2"/>
        <v>87.22</v>
      </c>
      <c r="M17" s="12">
        <f t="shared" si="3"/>
        <v>16</v>
      </c>
      <c r="N17" s="12">
        <f>VLOOKUP(A17,[2]Sheet1!$A:$R,18,FALSE)</f>
        <v>0</v>
      </c>
      <c r="O17" s="12">
        <f t="shared" si="4"/>
        <v>0</v>
      </c>
      <c r="P17" s="12">
        <f t="shared" si="5"/>
        <v>88.2</v>
      </c>
      <c r="Q17">
        <f t="shared" si="6"/>
        <v>16</v>
      </c>
    </row>
    <row r="18" ht="24" spans="1:17">
      <c r="A18" s="6">
        <v>15251262</v>
      </c>
      <c r="B18" s="7" t="s">
        <v>274</v>
      </c>
      <c r="C18" s="7" t="s">
        <v>16</v>
      </c>
      <c r="D18" s="7" t="s">
        <v>260</v>
      </c>
      <c r="E18" s="7" t="s">
        <v>18</v>
      </c>
      <c r="F18" s="7" t="s">
        <v>261</v>
      </c>
      <c r="G18" s="7">
        <v>3.78</v>
      </c>
      <c r="H18" s="7">
        <v>87.8</v>
      </c>
      <c r="I18" s="7">
        <f t="shared" si="0"/>
        <v>17</v>
      </c>
      <c r="J18">
        <f>VLOOKUP(A18,[1]Sheet1!$A:$E,5,FALSE)</f>
        <v>85.6674209245742</v>
      </c>
      <c r="K18">
        <f t="shared" si="1"/>
        <v>87.1602262773723</v>
      </c>
      <c r="L18">
        <f t="shared" si="2"/>
        <v>87.16</v>
      </c>
      <c r="M18">
        <f t="shared" si="3"/>
        <v>17</v>
      </c>
      <c r="N18">
        <f>VLOOKUP(A18,[2]Sheet1!$A:$R,18,FALSE)</f>
        <v>0</v>
      </c>
      <c r="O18">
        <f t="shared" si="4"/>
        <v>0</v>
      </c>
      <c r="P18">
        <f t="shared" si="5"/>
        <v>87.8</v>
      </c>
      <c r="Q18">
        <f t="shared" si="6"/>
        <v>17</v>
      </c>
    </row>
    <row r="19" ht="24" spans="1:17">
      <c r="A19" s="6">
        <v>15251095</v>
      </c>
      <c r="B19" s="7" t="s">
        <v>275</v>
      </c>
      <c r="C19" s="7" t="s">
        <v>16</v>
      </c>
      <c r="D19" s="7" t="s">
        <v>260</v>
      </c>
      <c r="E19" s="7" t="s">
        <v>18</v>
      </c>
      <c r="F19" s="7" t="s">
        <v>261</v>
      </c>
      <c r="G19" s="7">
        <v>3.74</v>
      </c>
      <c r="H19" s="7">
        <v>87.4</v>
      </c>
      <c r="I19" s="7">
        <f t="shared" si="0"/>
        <v>18</v>
      </c>
      <c r="J19">
        <f>VLOOKUP(A19,[1]Sheet1!$A:$E,5,FALSE)</f>
        <v>94.6389827525519</v>
      </c>
      <c r="K19">
        <f t="shared" si="1"/>
        <v>89.5716948257656</v>
      </c>
      <c r="L19">
        <f t="shared" si="2"/>
        <v>89.57</v>
      </c>
      <c r="M19">
        <f t="shared" si="3"/>
        <v>7</v>
      </c>
      <c r="N19">
        <f>VLOOKUP(A19,[2]Sheet1!$A:$R,18,FALSE)</f>
        <v>0.0657894736842105</v>
      </c>
      <c r="O19">
        <f t="shared" si="4"/>
        <v>0.07</v>
      </c>
      <c r="P19">
        <f t="shared" si="5"/>
        <v>87.47</v>
      </c>
      <c r="Q19">
        <f t="shared" si="6"/>
        <v>18</v>
      </c>
    </row>
    <row r="20" ht="24" spans="1:17">
      <c r="A20" s="6">
        <v>15251176</v>
      </c>
      <c r="B20" s="7" t="s">
        <v>276</v>
      </c>
      <c r="C20" s="7" t="s">
        <v>16</v>
      </c>
      <c r="D20" s="7" t="s">
        <v>260</v>
      </c>
      <c r="E20" s="7" t="s">
        <v>18</v>
      </c>
      <c r="F20" s="7" t="s">
        <v>261</v>
      </c>
      <c r="G20" s="7">
        <v>3.69</v>
      </c>
      <c r="H20" s="7">
        <v>86.9</v>
      </c>
      <c r="I20" s="7">
        <f t="shared" si="0"/>
        <v>19</v>
      </c>
      <c r="J20">
        <f>VLOOKUP(A20,[1]Sheet1!$A:$E,5,FALSE)</f>
        <v>91.2571895424837</v>
      </c>
      <c r="K20">
        <f t="shared" si="1"/>
        <v>88.2071568627451</v>
      </c>
      <c r="L20">
        <f t="shared" si="2"/>
        <v>88.21</v>
      </c>
      <c r="M20">
        <f t="shared" si="3"/>
        <v>15</v>
      </c>
      <c r="N20">
        <f>VLOOKUP(A20,[2]Sheet1!$A:$R,18,FALSE)</f>
        <v>0.0657894736842105</v>
      </c>
      <c r="O20">
        <f t="shared" si="4"/>
        <v>0.07</v>
      </c>
      <c r="P20">
        <f t="shared" si="5"/>
        <v>86.97</v>
      </c>
      <c r="Q20">
        <f t="shared" si="6"/>
        <v>19</v>
      </c>
    </row>
    <row r="21" ht="24" spans="1:17">
      <c r="A21" s="6">
        <v>15251167</v>
      </c>
      <c r="B21" s="7" t="s">
        <v>277</v>
      </c>
      <c r="C21" s="7" t="s">
        <v>16</v>
      </c>
      <c r="D21" s="7" t="s">
        <v>260</v>
      </c>
      <c r="E21" s="7" t="s">
        <v>18</v>
      </c>
      <c r="F21" s="7" t="s">
        <v>261</v>
      </c>
      <c r="G21" s="7">
        <v>3.68</v>
      </c>
      <c r="H21" s="7">
        <v>86.8</v>
      </c>
      <c r="I21" s="7">
        <f t="shared" si="0"/>
        <v>20</v>
      </c>
      <c r="J21">
        <f>VLOOKUP(A21,[1]Sheet1!$A:$E,5,FALSE)</f>
        <v>79.612091503268</v>
      </c>
      <c r="K21">
        <f t="shared" si="1"/>
        <v>84.6436274509804</v>
      </c>
      <c r="L21">
        <f t="shared" si="2"/>
        <v>84.64</v>
      </c>
      <c r="M21">
        <f t="shared" si="3"/>
        <v>24</v>
      </c>
      <c r="N21">
        <f>VLOOKUP(A21,[2]Sheet1!$A:$R,18,FALSE)</f>
        <v>0</v>
      </c>
      <c r="O21">
        <f t="shared" si="4"/>
        <v>0</v>
      </c>
      <c r="P21">
        <f t="shared" si="5"/>
        <v>86.8</v>
      </c>
      <c r="Q21">
        <f t="shared" si="6"/>
        <v>20</v>
      </c>
    </row>
    <row r="22" ht="24" spans="1:17">
      <c r="A22" s="6">
        <v>15251164</v>
      </c>
      <c r="B22" s="7" t="s">
        <v>278</v>
      </c>
      <c r="C22" s="7" t="s">
        <v>16</v>
      </c>
      <c r="D22" s="7" t="s">
        <v>260</v>
      </c>
      <c r="E22" s="7" t="s">
        <v>18</v>
      </c>
      <c r="F22" s="7" t="s">
        <v>261</v>
      </c>
      <c r="G22" s="7">
        <v>3.65</v>
      </c>
      <c r="H22" s="7">
        <v>86.5</v>
      </c>
      <c r="I22" s="7">
        <f t="shared" si="0"/>
        <v>21</v>
      </c>
      <c r="J22">
        <f>VLOOKUP(A22,[1]Sheet1!$A:$E,5,FALSE)</f>
        <v>82.8632815030774</v>
      </c>
      <c r="K22">
        <f t="shared" si="1"/>
        <v>85.4089844509232</v>
      </c>
      <c r="L22">
        <f t="shared" si="2"/>
        <v>85.41</v>
      </c>
      <c r="M22">
        <f t="shared" si="3"/>
        <v>21</v>
      </c>
      <c r="N22">
        <f>VLOOKUP(A22,[2]Sheet1!$A:$R,18,FALSE)</f>
        <v>0.122448979591837</v>
      </c>
      <c r="O22">
        <f t="shared" si="4"/>
        <v>0.12</v>
      </c>
      <c r="P22">
        <f t="shared" si="5"/>
        <v>86.62</v>
      </c>
      <c r="Q22">
        <f t="shared" si="6"/>
        <v>21</v>
      </c>
    </row>
    <row r="23" ht="24" spans="1:17">
      <c r="A23" s="6">
        <v>15251064</v>
      </c>
      <c r="B23" s="7" t="s">
        <v>279</v>
      </c>
      <c r="C23" s="7" t="s">
        <v>16</v>
      </c>
      <c r="D23" s="7" t="s">
        <v>260</v>
      </c>
      <c r="E23" s="7" t="s">
        <v>18</v>
      </c>
      <c r="F23" s="7" t="s">
        <v>261</v>
      </c>
      <c r="G23" s="7">
        <v>3.62</v>
      </c>
      <c r="H23" s="7">
        <v>86.2</v>
      </c>
      <c r="I23" s="7">
        <f t="shared" si="0"/>
        <v>22</v>
      </c>
      <c r="J23">
        <f>VLOOKUP(A23,[1]Sheet1!$A:$E,5,FALSE)</f>
        <v>93.5166392656528</v>
      </c>
      <c r="K23">
        <f t="shared" si="1"/>
        <v>88.3949917796958</v>
      </c>
      <c r="L23">
        <f t="shared" si="2"/>
        <v>88.39</v>
      </c>
      <c r="M23">
        <f t="shared" si="3"/>
        <v>12</v>
      </c>
      <c r="N23">
        <f>VLOOKUP(A23,[2]Sheet1!$A:$R,18,FALSE)</f>
        <v>0.153061224489796</v>
      </c>
      <c r="O23">
        <f t="shared" si="4"/>
        <v>0.15</v>
      </c>
      <c r="P23">
        <f t="shared" si="5"/>
        <v>86.35</v>
      </c>
      <c r="Q23">
        <f t="shared" si="6"/>
        <v>22</v>
      </c>
    </row>
    <row r="24" ht="24" spans="1:17">
      <c r="A24" s="6">
        <v>15251075</v>
      </c>
      <c r="B24" s="7" t="s">
        <v>280</v>
      </c>
      <c r="C24" s="7" t="s">
        <v>16</v>
      </c>
      <c r="D24" s="7" t="s">
        <v>260</v>
      </c>
      <c r="E24" s="7" t="s">
        <v>18</v>
      </c>
      <c r="F24" s="7" t="s">
        <v>261</v>
      </c>
      <c r="G24" s="7">
        <v>3.58</v>
      </c>
      <c r="H24" s="7">
        <v>85.8</v>
      </c>
      <c r="I24" s="7">
        <f t="shared" si="0"/>
        <v>23</v>
      </c>
      <c r="J24">
        <f>VLOOKUP(A24,[1]Sheet1!$A:$E,5,FALSE)</f>
        <v>83.9445383081075</v>
      </c>
      <c r="K24">
        <f t="shared" si="1"/>
        <v>85.2433614924322</v>
      </c>
      <c r="L24">
        <f t="shared" si="2"/>
        <v>85.24</v>
      </c>
      <c r="M24">
        <f t="shared" si="3"/>
        <v>22</v>
      </c>
      <c r="N24">
        <f>VLOOKUP(A24,[2]Sheet1!$A:$R,18,FALSE)</f>
        <v>0.183673469387755</v>
      </c>
      <c r="O24">
        <f t="shared" si="4"/>
        <v>0.18</v>
      </c>
      <c r="P24">
        <f t="shared" si="5"/>
        <v>85.98</v>
      </c>
      <c r="Q24">
        <f t="shared" si="6"/>
        <v>23</v>
      </c>
    </row>
    <row r="25" ht="24" spans="1:17">
      <c r="A25" s="6">
        <v>15251146</v>
      </c>
      <c r="B25" s="7" t="s">
        <v>281</v>
      </c>
      <c r="C25" s="7" t="s">
        <v>16</v>
      </c>
      <c r="D25" s="7" t="s">
        <v>260</v>
      </c>
      <c r="E25" s="7" t="s">
        <v>18</v>
      </c>
      <c r="F25" s="7" t="s">
        <v>261</v>
      </c>
      <c r="G25" s="7">
        <v>3.55</v>
      </c>
      <c r="H25" s="7">
        <v>85.5</v>
      </c>
      <c r="I25" s="7">
        <f t="shared" si="0"/>
        <v>24</v>
      </c>
      <c r="J25">
        <f>VLOOKUP(A25,[1]Sheet1!$A:$E,5,FALSE)</f>
        <v>80.5077259475219</v>
      </c>
      <c r="K25">
        <f t="shared" si="1"/>
        <v>84.0023177842566</v>
      </c>
      <c r="L25">
        <f t="shared" si="2"/>
        <v>84</v>
      </c>
      <c r="M25">
        <f t="shared" si="3"/>
        <v>26</v>
      </c>
      <c r="N25">
        <f>VLOOKUP(A25,[2]Sheet1!$A:$R,18,FALSE)</f>
        <v>0</v>
      </c>
      <c r="O25">
        <f t="shared" si="4"/>
        <v>0</v>
      </c>
      <c r="P25">
        <f t="shared" si="5"/>
        <v>85.5</v>
      </c>
      <c r="Q25">
        <f t="shared" si="6"/>
        <v>24</v>
      </c>
    </row>
    <row r="26" ht="24" spans="1:17">
      <c r="A26" s="6">
        <v>15251012</v>
      </c>
      <c r="B26" s="7" t="s">
        <v>282</v>
      </c>
      <c r="C26" s="7" t="s">
        <v>16</v>
      </c>
      <c r="D26" s="7" t="s">
        <v>260</v>
      </c>
      <c r="E26" s="7" t="s">
        <v>18</v>
      </c>
      <c r="F26" s="7" t="s">
        <v>261</v>
      </c>
      <c r="G26" s="7">
        <v>3.5</v>
      </c>
      <c r="H26" s="7">
        <v>85</v>
      </c>
      <c r="I26" s="7">
        <f t="shared" si="0"/>
        <v>25</v>
      </c>
      <c r="J26">
        <f>VLOOKUP(A26,[1]Sheet1!$A:$E,5,FALSE)</f>
        <v>79.1091181378188</v>
      </c>
      <c r="K26">
        <f t="shared" si="1"/>
        <v>83.2327354413456</v>
      </c>
      <c r="L26">
        <f t="shared" si="2"/>
        <v>83.23</v>
      </c>
      <c r="M26">
        <f t="shared" si="3"/>
        <v>28</v>
      </c>
      <c r="N26">
        <f>VLOOKUP(A26,[2]Sheet1!$A:$R,18,FALSE)</f>
        <v>0</v>
      </c>
      <c r="O26">
        <f t="shared" si="4"/>
        <v>0</v>
      </c>
      <c r="P26">
        <f t="shared" si="5"/>
        <v>85</v>
      </c>
      <c r="Q26">
        <f t="shared" si="6"/>
        <v>25</v>
      </c>
    </row>
    <row r="27" ht="24" spans="1:17">
      <c r="A27" s="6">
        <v>15251144</v>
      </c>
      <c r="B27" s="7" t="s">
        <v>283</v>
      </c>
      <c r="C27" s="7" t="s">
        <v>16</v>
      </c>
      <c r="D27" s="7" t="s">
        <v>260</v>
      </c>
      <c r="E27" s="7" t="s">
        <v>18</v>
      </c>
      <c r="F27" s="7" t="s">
        <v>261</v>
      </c>
      <c r="G27" s="7">
        <v>3.49</v>
      </c>
      <c r="H27" s="7">
        <v>84.9</v>
      </c>
      <c r="I27" s="7">
        <f t="shared" si="0"/>
        <v>26</v>
      </c>
      <c r="J27">
        <f>VLOOKUP(A27,[1]Sheet1!$A:$E,5,FALSE)</f>
        <v>79.187074829932</v>
      </c>
      <c r="K27">
        <f t="shared" si="1"/>
        <v>83.1861224489796</v>
      </c>
      <c r="L27">
        <f t="shared" si="2"/>
        <v>83.19</v>
      </c>
      <c r="M27">
        <f t="shared" si="3"/>
        <v>29</v>
      </c>
      <c r="N27">
        <f>VLOOKUP(A27,[2]Sheet1!$A:$R,18,FALSE)</f>
        <v>0</v>
      </c>
      <c r="O27">
        <f t="shared" si="4"/>
        <v>0</v>
      </c>
      <c r="P27">
        <f t="shared" si="5"/>
        <v>84.9</v>
      </c>
      <c r="Q27">
        <f t="shared" si="6"/>
        <v>26</v>
      </c>
    </row>
    <row r="28" ht="24" spans="1:17">
      <c r="A28" s="6">
        <v>15251090</v>
      </c>
      <c r="B28" s="7" t="s">
        <v>284</v>
      </c>
      <c r="C28" s="7" t="s">
        <v>16</v>
      </c>
      <c r="D28" s="7" t="s">
        <v>260</v>
      </c>
      <c r="E28" s="7" t="s">
        <v>18</v>
      </c>
      <c r="F28" s="7" t="s">
        <v>261</v>
      </c>
      <c r="G28" s="7">
        <v>3.4</v>
      </c>
      <c r="H28" s="7">
        <v>84</v>
      </c>
      <c r="I28" s="7">
        <f t="shared" si="0"/>
        <v>27</v>
      </c>
      <c r="J28">
        <f>VLOOKUP(A28,[1]Sheet1!$A:$E,5,FALSE)</f>
        <v>79.0945383081075</v>
      </c>
      <c r="K28">
        <f t="shared" si="1"/>
        <v>82.5283614924323</v>
      </c>
      <c r="L28">
        <f t="shared" si="2"/>
        <v>82.53</v>
      </c>
      <c r="M28">
        <f t="shared" si="3"/>
        <v>31</v>
      </c>
      <c r="N28">
        <f>VLOOKUP(A28,[2]Sheet1!$A:$R,18,FALSE)</f>
        <v>0</v>
      </c>
      <c r="O28">
        <f t="shared" si="4"/>
        <v>0</v>
      </c>
      <c r="P28">
        <f t="shared" si="5"/>
        <v>84</v>
      </c>
      <c r="Q28">
        <f t="shared" si="6"/>
        <v>27</v>
      </c>
    </row>
    <row r="29" ht="24" spans="1:17">
      <c r="A29" s="6">
        <v>15251254</v>
      </c>
      <c r="B29" s="7" t="s">
        <v>285</v>
      </c>
      <c r="C29" s="7" t="s">
        <v>16</v>
      </c>
      <c r="D29" s="7" t="s">
        <v>260</v>
      </c>
      <c r="E29" s="7" t="s">
        <v>18</v>
      </c>
      <c r="F29" s="7" t="s">
        <v>261</v>
      </c>
      <c r="G29" s="7">
        <v>3.39</v>
      </c>
      <c r="H29" s="7">
        <v>83.9</v>
      </c>
      <c r="I29" s="7">
        <f t="shared" si="0"/>
        <v>28</v>
      </c>
      <c r="J29">
        <f>VLOOKUP(A29,[1]Sheet1!$A:$E,5,FALSE)</f>
        <v>83.8840875912409</v>
      </c>
      <c r="K29">
        <f t="shared" si="1"/>
        <v>83.8952262773723</v>
      </c>
      <c r="L29">
        <f t="shared" si="2"/>
        <v>83.9</v>
      </c>
      <c r="M29">
        <f t="shared" si="3"/>
        <v>27</v>
      </c>
      <c r="N29">
        <f>VLOOKUP(A29,[2]Sheet1!$A:$R,18,FALSE)</f>
        <v>0.0153061224489796</v>
      </c>
      <c r="O29">
        <f t="shared" si="4"/>
        <v>0.02</v>
      </c>
      <c r="P29">
        <f t="shared" si="5"/>
        <v>83.92</v>
      </c>
      <c r="Q29">
        <f t="shared" si="6"/>
        <v>28</v>
      </c>
    </row>
    <row r="30" ht="24" spans="1:17">
      <c r="A30" s="6">
        <v>15251299</v>
      </c>
      <c r="B30" s="7" t="s">
        <v>286</v>
      </c>
      <c r="C30" s="7" t="s">
        <v>16</v>
      </c>
      <c r="D30" s="7" t="s">
        <v>260</v>
      </c>
      <c r="E30" s="7" t="s">
        <v>18</v>
      </c>
      <c r="F30" s="7" t="s">
        <v>261</v>
      </c>
      <c r="G30" s="7">
        <v>3.37</v>
      </c>
      <c r="H30" s="7">
        <v>83.7</v>
      </c>
      <c r="I30" s="7">
        <f t="shared" si="0"/>
        <v>29</v>
      </c>
      <c r="J30">
        <f>VLOOKUP(A30,[1]Sheet1!$A:$E,5,FALSE)</f>
        <v>80.1474236462432</v>
      </c>
      <c r="K30">
        <f t="shared" si="1"/>
        <v>82.634227093873</v>
      </c>
      <c r="L30">
        <f t="shared" si="2"/>
        <v>82.63</v>
      </c>
      <c r="M30">
        <f t="shared" si="3"/>
        <v>30</v>
      </c>
      <c r="N30">
        <f>VLOOKUP(A30,[2]Sheet1!$A:$R,18,FALSE)</f>
        <v>0</v>
      </c>
      <c r="O30">
        <f t="shared" si="4"/>
        <v>0</v>
      </c>
      <c r="P30">
        <f t="shared" si="5"/>
        <v>83.7</v>
      </c>
      <c r="Q30">
        <f t="shared" si="6"/>
        <v>29</v>
      </c>
    </row>
    <row r="31" ht="24" spans="1:17">
      <c r="A31" s="6">
        <v>15251197</v>
      </c>
      <c r="B31" s="7" t="s">
        <v>287</v>
      </c>
      <c r="C31" s="7" t="s">
        <v>16</v>
      </c>
      <c r="D31" s="7" t="s">
        <v>260</v>
      </c>
      <c r="E31" s="7" t="s">
        <v>18</v>
      </c>
      <c r="F31" s="7" t="s">
        <v>261</v>
      </c>
      <c r="G31" s="7">
        <v>3.3</v>
      </c>
      <c r="H31" s="7">
        <v>83</v>
      </c>
      <c r="I31" s="7">
        <f t="shared" si="0"/>
        <v>31</v>
      </c>
      <c r="J31" s="12">
        <f>VLOOKUP(A31,[1]Sheet1!$A:$E,5,FALSE)</f>
        <v>87.230637254902</v>
      </c>
      <c r="K31" s="12">
        <f t="shared" si="1"/>
        <v>84.2691911764706</v>
      </c>
      <c r="L31" s="12">
        <f t="shared" si="2"/>
        <v>84.27</v>
      </c>
      <c r="M31" s="12">
        <f t="shared" si="3"/>
        <v>25</v>
      </c>
      <c r="N31" s="12">
        <f>VLOOKUP(A31,[2]Sheet1!$A:$R,18,FALSE)</f>
        <v>0.520408163265306</v>
      </c>
      <c r="O31" s="12">
        <f t="shared" si="4"/>
        <v>0.52</v>
      </c>
      <c r="P31" s="12">
        <f t="shared" si="5"/>
        <v>83.52</v>
      </c>
      <c r="Q31">
        <f t="shared" si="6"/>
        <v>30</v>
      </c>
    </row>
    <row r="32" ht="24" spans="1:17">
      <c r="A32" s="6">
        <v>15251130</v>
      </c>
      <c r="B32" s="7" t="s">
        <v>288</v>
      </c>
      <c r="C32" s="7" t="s">
        <v>16</v>
      </c>
      <c r="D32" s="7" t="s">
        <v>260</v>
      </c>
      <c r="E32" s="7" t="s">
        <v>18</v>
      </c>
      <c r="F32" s="7" t="s">
        <v>261</v>
      </c>
      <c r="G32" s="7">
        <v>3.31</v>
      </c>
      <c r="H32" s="7">
        <v>83.1</v>
      </c>
      <c r="I32" s="7">
        <f t="shared" si="0"/>
        <v>30</v>
      </c>
      <c r="J32" s="12">
        <f>VLOOKUP(A32,[1]Sheet1!$A:$E,5,FALSE)</f>
        <v>77.4778765793091</v>
      </c>
      <c r="K32" s="12">
        <f t="shared" si="1"/>
        <v>81.4133629737927</v>
      </c>
      <c r="L32" s="12">
        <f t="shared" si="2"/>
        <v>81.41</v>
      </c>
      <c r="M32" s="12">
        <f t="shared" si="3"/>
        <v>34</v>
      </c>
      <c r="N32" s="12">
        <f>VLOOKUP(A32,[2]Sheet1!$A:$R,18,FALSE)</f>
        <v>0</v>
      </c>
      <c r="O32" s="12">
        <f t="shared" si="4"/>
        <v>0</v>
      </c>
      <c r="P32" s="12">
        <f t="shared" si="5"/>
        <v>83.1</v>
      </c>
      <c r="Q32">
        <f t="shared" si="6"/>
        <v>31</v>
      </c>
    </row>
    <row r="33" ht="24" spans="1:17">
      <c r="A33" s="6">
        <v>15251243</v>
      </c>
      <c r="B33" s="7" t="s">
        <v>289</v>
      </c>
      <c r="C33" s="7" t="s">
        <v>16</v>
      </c>
      <c r="D33" s="7" t="s">
        <v>260</v>
      </c>
      <c r="E33" s="7" t="s">
        <v>18</v>
      </c>
      <c r="F33" s="7" t="s">
        <v>261</v>
      </c>
      <c r="G33" s="7">
        <v>3.22</v>
      </c>
      <c r="H33" s="7">
        <v>82.2</v>
      </c>
      <c r="I33" s="7">
        <f t="shared" si="0"/>
        <v>32</v>
      </c>
      <c r="J33">
        <f>VLOOKUP(A33,[1]Sheet1!$A:$E,5,FALSE)</f>
        <v>83.0555555555556</v>
      </c>
      <c r="K33">
        <f t="shared" si="1"/>
        <v>82.4566666666667</v>
      </c>
      <c r="L33">
        <f t="shared" si="2"/>
        <v>82.46</v>
      </c>
      <c r="M33">
        <f t="shared" si="3"/>
        <v>32</v>
      </c>
      <c r="N33">
        <f>VLOOKUP(A33,[2]Sheet1!$A:$R,18,FALSE)</f>
        <v>0</v>
      </c>
      <c r="O33">
        <f t="shared" si="4"/>
        <v>0</v>
      </c>
      <c r="P33">
        <f t="shared" si="5"/>
        <v>82.2</v>
      </c>
      <c r="Q33">
        <f t="shared" si="6"/>
        <v>32</v>
      </c>
    </row>
    <row r="34" ht="24" spans="1:17">
      <c r="A34" s="7">
        <v>15251201</v>
      </c>
      <c r="B34" s="7" t="s">
        <v>290</v>
      </c>
      <c r="C34" s="7" t="s">
        <v>16</v>
      </c>
      <c r="D34" s="7" t="s">
        <v>255</v>
      </c>
      <c r="E34" s="7">
        <v>2015</v>
      </c>
      <c r="F34" s="7" t="s">
        <v>256</v>
      </c>
      <c r="G34" s="7">
        <v>3.21</v>
      </c>
      <c r="H34" s="7">
        <v>82.1</v>
      </c>
      <c r="I34" s="7">
        <f t="shared" si="0"/>
        <v>33</v>
      </c>
      <c r="J34">
        <f>VLOOKUP(A34,[1]Sheet1!$A:$E,5,FALSE)</f>
        <v>91.9053489889106</v>
      </c>
      <c r="K34">
        <f t="shared" si="1"/>
        <v>85.0416046966732</v>
      </c>
      <c r="L34">
        <f t="shared" si="2"/>
        <v>85.04</v>
      </c>
      <c r="M34">
        <f t="shared" si="3"/>
        <v>23</v>
      </c>
      <c r="N34">
        <f>VLOOKUP(A34,[2]Sheet1!$A:$R,18,FALSE)</f>
        <v>0</v>
      </c>
      <c r="O34">
        <f t="shared" si="4"/>
        <v>0</v>
      </c>
      <c r="P34">
        <f t="shared" si="5"/>
        <v>82.1</v>
      </c>
      <c r="Q34">
        <f t="shared" si="6"/>
        <v>33</v>
      </c>
    </row>
    <row r="35" ht="24" spans="1:17">
      <c r="A35" s="6">
        <v>15251163</v>
      </c>
      <c r="B35" s="7" t="s">
        <v>291</v>
      </c>
      <c r="C35" s="7" t="s">
        <v>16</v>
      </c>
      <c r="D35" s="7" t="s">
        <v>260</v>
      </c>
      <c r="E35" s="7" t="s">
        <v>18</v>
      </c>
      <c r="F35" s="7" t="s">
        <v>261</v>
      </c>
      <c r="G35" s="7">
        <v>3.08</v>
      </c>
      <c r="H35" s="7">
        <v>80.8</v>
      </c>
      <c r="I35" s="7">
        <f t="shared" si="0"/>
        <v>34</v>
      </c>
      <c r="J35">
        <f>VLOOKUP(A35,[1]Sheet1!$A:$E,5,FALSE)</f>
        <v>83.1450437317784</v>
      </c>
      <c r="K35">
        <f t="shared" si="1"/>
        <v>81.5035131195335</v>
      </c>
      <c r="L35">
        <f t="shared" si="2"/>
        <v>81.5</v>
      </c>
      <c r="M35">
        <f t="shared" si="3"/>
        <v>33</v>
      </c>
      <c r="N35">
        <f>VLOOKUP(A35,[2]Sheet1!$A:$R,18,FALSE)</f>
        <v>0</v>
      </c>
      <c r="O35">
        <f t="shared" si="4"/>
        <v>0</v>
      </c>
      <c r="P35">
        <f t="shared" si="5"/>
        <v>80.8</v>
      </c>
      <c r="Q35">
        <f t="shared" si="6"/>
        <v>34</v>
      </c>
    </row>
    <row r="36" ht="24" spans="1:17">
      <c r="A36" s="6">
        <v>15251236</v>
      </c>
      <c r="B36" s="7" t="s">
        <v>292</v>
      </c>
      <c r="C36" s="7" t="s">
        <v>16</v>
      </c>
      <c r="D36" s="7" t="s">
        <v>260</v>
      </c>
      <c r="E36" s="7" t="s">
        <v>18</v>
      </c>
      <c r="F36" s="7" t="s">
        <v>261</v>
      </c>
      <c r="G36" s="7">
        <v>2.51</v>
      </c>
      <c r="H36" s="7">
        <v>75.1</v>
      </c>
      <c r="I36" s="7">
        <f t="shared" si="0"/>
        <v>35</v>
      </c>
      <c r="J36">
        <f>VLOOKUP(A36,[1]Sheet1!$A:$E,5,FALSE)</f>
        <v>79.5777777777778</v>
      </c>
      <c r="K36">
        <f t="shared" si="1"/>
        <v>76.4433333333333</v>
      </c>
      <c r="L36">
        <f t="shared" si="2"/>
        <v>76.44</v>
      </c>
      <c r="M36">
        <f t="shared" si="3"/>
        <v>35</v>
      </c>
      <c r="N36">
        <f>VLOOKUP(A36,[2]Sheet1!$A:$R,18,FALSE)</f>
        <v>0</v>
      </c>
      <c r="O36">
        <f t="shared" si="4"/>
        <v>0</v>
      </c>
      <c r="P36">
        <f t="shared" si="5"/>
        <v>75.1</v>
      </c>
      <c r="Q36">
        <f t="shared" si="6"/>
        <v>35</v>
      </c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</sheetData>
  <sortState ref="A2:P36">
    <sortCondition ref="P2" descending="1"/>
  </sortState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7"/>
  <sheetViews>
    <sheetView workbookViewId="0">
      <selection activeCell="H1" sqref="H1"/>
    </sheetView>
  </sheetViews>
  <sheetFormatPr defaultColWidth="9" defaultRowHeight="13.5"/>
  <cols>
    <col min="1" max="1" width="9" style="10"/>
    <col min="4" max="4" width="26.625" customWidth="1"/>
    <col min="9" max="9" width="6.625" customWidth="1"/>
    <col min="10" max="10" width="19.375" customWidth="1"/>
    <col min="11" max="11" width="15.625" customWidth="1"/>
    <col min="12" max="12" width="11.75" customWidth="1"/>
    <col min="13" max="13" width="15.125" customWidth="1"/>
    <col min="14" max="14" width="15" customWidth="1"/>
    <col min="16" max="16" width="11.25" customWidth="1"/>
    <col min="17" max="17" width="14" customWidth="1"/>
  </cols>
  <sheetData>
    <row r="1" ht="24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8" t="s">
        <v>9</v>
      </c>
      <c r="K1" s="8" t="s">
        <v>10</v>
      </c>
      <c r="L1" s="8" t="s">
        <v>10</v>
      </c>
      <c r="M1" s="8" t="s">
        <v>11</v>
      </c>
      <c r="N1" s="8" t="s">
        <v>12</v>
      </c>
      <c r="O1" s="11" t="s">
        <v>12</v>
      </c>
      <c r="P1" s="11" t="s">
        <v>13</v>
      </c>
      <c r="Q1" s="11" t="s">
        <v>14</v>
      </c>
    </row>
    <row r="2" ht="24" spans="1:17">
      <c r="A2" s="5">
        <v>15251022</v>
      </c>
      <c r="B2" s="4" t="s">
        <v>293</v>
      </c>
      <c r="C2" s="4" t="s">
        <v>16</v>
      </c>
      <c r="D2" s="4" t="s">
        <v>294</v>
      </c>
      <c r="E2" s="4" t="s">
        <v>18</v>
      </c>
      <c r="F2" s="4" t="s">
        <v>295</v>
      </c>
      <c r="G2" s="4">
        <v>4.48</v>
      </c>
      <c r="H2" s="4">
        <v>94.8</v>
      </c>
      <c r="I2" s="4">
        <f>RANK(H2,$H$2:$H$66)</f>
        <v>1</v>
      </c>
      <c r="J2">
        <f>VLOOKUP(A2,[1]Sheet1!$A:$E,5,FALSE)</f>
        <v>101.698007026708</v>
      </c>
      <c r="K2">
        <f t="shared" ref="K2:K34" si="0">H2*0.7+J2*0.3</f>
        <v>96.8694021080124</v>
      </c>
      <c r="L2">
        <f t="shared" ref="L2:L34" si="1">ROUND(K2,2)</f>
        <v>96.87</v>
      </c>
      <c r="M2">
        <f>RANK(L2,$L$2:$L$66)</f>
        <v>6</v>
      </c>
      <c r="N2">
        <f>VLOOKUP(A2,[2]Sheet1!$A:$R,18,FALSE)</f>
        <v>0.982545649838883</v>
      </c>
      <c r="O2">
        <f>ROUND(N2,2)</f>
        <v>0.98</v>
      </c>
      <c r="P2">
        <f>H2+O2</f>
        <v>95.78</v>
      </c>
      <c r="Q2">
        <f>RANK(P2,$P$2:$P$125)</f>
        <v>1</v>
      </c>
    </row>
    <row r="3" ht="24" spans="1:17">
      <c r="A3" s="5">
        <v>15251020</v>
      </c>
      <c r="B3" s="4" t="s">
        <v>296</v>
      </c>
      <c r="C3" s="4" t="s">
        <v>16</v>
      </c>
      <c r="D3" s="4" t="s">
        <v>294</v>
      </c>
      <c r="E3" s="4" t="s">
        <v>18</v>
      </c>
      <c r="F3" s="4" t="s">
        <v>295</v>
      </c>
      <c r="G3" s="4">
        <v>4.46</v>
      </c>
      <c r="H3" s="4">
        <v>94.6</v>
      </c>
      <c r="I3" s="4">
        <f>RANK(H3,$H$2:$H$66)</f>
        <v>2</v>
      </c>
      <c r="J3">
        <f>VLOOKUP(A3,[1]Sheet1!$A:$E,5,FALSE)</f>
        <v>105.230466685322</v>
      </c>
      <c r="K3">
        <f t="shared" si="0"/>
        <v>97.7891400055966</v>
      </c>
      <c r="L3">
        <f t="shared" si="1"/>
        <v>97.79</v>
      </c>
      <c r="M3">
        <f>RANK(L3,$L$2:$L$66)</f>
        <v>1</v>
      </c>
      <c r="N3">
        <f>VLOOKUP(A3,[2]Sheet1!$A:$R,18,FALSE)</f>
        <v>1.07894736842105</v>
      </c>
      <c r="O3">
        <f t="shared" ref="O2:O34" si="2">ROUND(N3,2)</f>
        <v>1.08</v>
      </c>
      <c r="P3">
        <f t="shared" ref="P2:P34" si="3">H3+O3</f>
        <v>95.68</v>
      </c>
      <c r="Q3">
        <f t="shared" ref="Q3:Q34" si="4">RANK(P3,$P$2:$P$125)</f>
        <v>2</v>
      </c>
    </row>
    <row r="4" ht="24" spans="1:17">
      <c r="A4" s="6">
        <v>15251195</v>
      </c>
      <c r="B4" s="7" t="s">
        <v>297</v>
      </c>
      <c r="C4" s="7" t="s">
        <v>16</v>
      </c>
      <c r="D4" s="7" t="s">
        <v>298</v>
      </c>
      <c r="E4" s="7" t="s">
        <v>18</v>
      </c>
      <c r="F4" s="7" t="s">
        <v>299</v>
      </c>
      <c r="G4" s="7">
        <v>4.37</v>
      </c>
      <c r="H4" s="7">
        <v>93.7</v>
      </c>
      <c r="I4" s="7">
        <f>RANK(H4,$H$2:$H$66)</f>
        <v>3</v>
      </c>
      <c r="J4" s="12">
        <f>VLOOKUP(A4,[1]Sheet1!$A:$E,5,FALSE)</f>
        <v>105.035812133072</v>
      </c>
      <c r="K4" s="12">
        <f t="shared" si="0"/>
        <v>97.1007436399216</v>
      </c>
      <c r="L4" s="12">
        <f t="shared" si="1"/>
        <v>97.1</v>
      </c>
      <c r="M4" s="12">
        <f>RANK(L4,$L$2:$L$66)</f>
        <v>4</v>
      </c>
      <c r="N4" s="12">
        <f>VLOOKUP(A4,[2]Sheet1!$A:$R,18,FALSE)</f>
        <v>0.543233082706767</v>
      </c>
      <c r="O4" s="12">
        <f t="shared" si="2"/>
        <v>0.54</v>
      </c>
      <c r="P4" s="12">
        <f t="shared" si="3"/>
        <v>94.24</v>
      </c>
      <c r="Q4">
        <f t="shared" si="4"/>
        <v>3</v>
      </c>
    </row>
    <row r="5" ht="24" spans="1:17">
      <c r="A5" s="6">
        <v>15251052</v>
      </c>
      <c r="B5" s="7" t="s">
        <v>300</v>
      </c>
      <c r="C5" s="7" t="s">
        <v>16</v>
      </c>
      <c r="D5" s="7" t="s">
        <v>298</v>
      </c>
      <c r="E5" s="7" t="s">
        <v>18</v>
      </c>
      <c r="F5" s="7" t="s">
        <v>299</v>
      </c>
      <c r="G5" s="7">
        <v>4.37</v>
      </c>
      <c r="H5" s="7">
        <v>93.7</v>
      </c>
      <c r="I5" s="7">
        <f>RANK(H5,$H$2:$H$66)</f>
        <v>3</v>
      </c>
      <c r="J5" s="12">
        <f>VLOOKUP(A5,[1]Sheet1!$A:$E,5,FALSE)</f>
        <v>104.832941943901</v>
      </c>
      <c r="K5" s="12">
        <f t="shared" si="0"/>
        <v>97.0398825831703</v>
      </c>
      <c r="L5" s="12">
        <f t="shared" si="1"/>
        <v>97.04</v>
      </c>
      <c r="M5" s="12">
        <f>RANK(L5,$L$2:$L$66)</f>
        <v>5</v>
      </c>
      <c r="N5" s="12">
        <f>VLOOKUP(A5,[2]Sheet1!$A:$R,18,FALSE)</f>
        <v>0.483619763694952</v>
      </c>
      <c r="O5" s="12">
        <f t="shared" si="2"/>
        <v>0.48</v>
      </c>
      <c r="P5" s="12">
        <f t="shared" si="3"/>
        <v>94.18</v>
      </c>
      <c r="Q5">
        <f t="shared" si="4"/>
        <v>4</v>
      </c>
    </row>
    <row r="6" ht="24" spans="1:17">
      <c r="A6" s="6">
        <v>15251140</v>
      </c>
      <c r="B6" s="7" t="s">
        <v>301</v>
      </c>
      <c r="C6" s="7" t="s">
        <v>16</v>
      </c>
      <c r="D6" s="7" t="s">
        <v>294</v>
      </c>
      <c r="E6" s="7" t="s">
        <v>18</v>
      </c>
      <c r="F6" s="7" t="s">
        <v>295</v>
      </c>
      <c r="G6" s="7">
        <v>4.35</v>
      </c>
      <c r="H6" s="7">
        <v>93.5</v>
      </c>
      <c r="I6" s="4">
        <f>RANK(H6,$H$2:$H$66)</f>
        <v>5</v>
      </c>
      <c r="J6">
        <f>VLOOKUP(A6,[1]Sheet1!$A:$E,5,FALSE)</f>
        <v>107.057725947522</v>
      </c>
      <c r="K6">
        <f t="shared" si="0"/>
        <v>97.5673177842566</v>
      </c>
      <c r="L6">
        <f t="shared" si="1"/>
        <v>97.57</v>
      </c>
      <c r="M6">
        <f>RANK(L6,$L$2:$L$66)</f>
        <v>2</v>
      </c>
      <c r="N6">
        <f>VLOOKUP(A6,[2]Sheet1!$A:$R,18,FALSE)</f>
        <v>0.552363050483351</v>
      </c>
      <c r="O6">
        <f t="shared" si="2"/>
        <v>0.55</v>
      </c>
      <c r="P6">
        <f t="shared" si="3"/>
        <v>94.05</v>
      </c>
      <c r="Q6">
        <f t="shared" si="4"/>
        <v>5</v>
      </c>
    </row>
    <row r="7" ht="24" spans="1:17">
      <c r="A7" s="6">
        <v>15251142</v>
      </c>
      <c r="B7" s="7" t="s">
        <v>302</v>
      </c>
      <c r="C7" s="7" t="s">
        <v>16</v>
      </c>
      <c r="D7" s="7" t="s">
        <v>294</v>
      </c>
      <c r="E7" s="7" t="s">
        <v>18</v>
      </c>
      <c r="F7" s="7" t="s">
        <v>295</v>
      </c>
      <c r="G7" s="7">
        <v>4.31</v>
      </c>
      <c r="H7" s="7">
        <v>93.1</v>
      </c>
      <c r="I7" s="7">
        <f>RANK(H7,$H$2:$H$66)</f>
        <v>7</v>
      </c>
      <c r="J7" s="12">
        <f>VLOOKUP(A7,[1]Sheet1!$A:$E,5,FALSE)</f>
        <v>105.391059280855</v>
      </c>
      <c r="K7" s="12">
        <f t="shared" si="0"/>
        <v>96.7873177842565</v>
      </c>
      <c r="L7" s="12">
        <f t="shared" si="1"/>
        <v>96.79</v>
      </c>
      <c r="M7" s="12">
        <f>RANK(L7,$L$2:$L$66)</f>
        <v>8</v>
      </c>
      <c r="N7" s="12">
        <f>VLOOKUP(A7,[2]Sheet1!$A:$R,18,FALSE)</f>
        <v>0.328947368421053</v>
      </c>
      <c r="O7" s="12">
        <f t="shared" si="2"/>
        <v>0.33</v>
      </c>
      <c r="P7" s="12">
        <f t="shared" si="3"/>
        <v>93.43</v>
      </c>
      <c r="Q7">
        <f t="shared" si="4"/>
        <v>6</v>
      </c>
    </row>
    <row r="8" ht="24" spans="1:17">
      <c r="A8" s="6">
        <v>15251162</v>
      </c>
      <c r="B8" s="7" t="s">
        <v>303</v>
      </c>
      <c r="C8" s="7" t="s">
        <v>16</v>
      </c>
      <c r="D8" s="7" t="s">
        <v>294</v>
      </c>
      <c r="E8" s="7" t="s">
        <v>18</v>
      </c>
      <c r="F8" s="7" t="s">
        <v>304</v>
      </c>
      <c r="G8" s="7">
        <v>4.32</v>
      </c>
      <c r="H8" s="7">
        <v>93.2</v>
      </c>
      <c r="I8" s="7">
        <f>RANK(H8,$H$2:$H$66)</f>
        <v>6</v>
      </c>
      <c r="J8" s="12">
        <f>VLOOKUP(A8,[1]Sheet1!$A:$E,5,FALSE)</f>
        <v>86.8910592808552</v>
      </c>
      <c r="K8" s="12">
        <f t="shared" si="0"/>
        <v>91.3073177842566</v>
      </c>
      <c r="L8" s="12">
        <f t="shared" si="1"/>
        <v>91.31</v>
      </c>
      <c r="M8" s="12">
        <f>RANK(L8,$L$2:$L$66)</f>
        <v>22</v>
      </c>
      <c r="N8" s="12">
        <f>VLOOKUP(A8,[2]Sheet1!$A:$R,18,FALSE)</f>
        <v>0.183673469387755</v>
      </c>
      <c r="O8" s="12">
        <f t="shared" si="2"/>
        <v>0.18</v>
      </c>
      <c r="P8" s="12">
        <f t="shared" si="3"/>
        <v>93.38</v>
      </c>
      <c r="Q8">
        <f t="shared" si="4"/>
        <v>7</v>
      </c>
    </row>
    <row r="9" ht="24" spans="1:17">
      <c r="A9" s="6">
        <v>15251099</v>
      </c>
      <c r="B9" s="7" t="s">
        <v>305</v>
      </c>
      <c r="C9" s="7" t="s">
        <v>16</v>
      </c>
      <c r="D9" s="7" t="s">
        <v>298</v>
      </c>
      <c r="E9" s="7" t="s">
        <v>18</v>
      </c>
      <c r="F9" s="7" t="s">
        <v>299</v>
      </c>
      <c r="G9" s="7">
        <v>4.31</v>
      </c>
      <c r="H9" s="7">
        <v>93.1</v>
      </c>
      <c r="I9" s="4">
        <f>RANK(H9,$H$2:$H$66)</f>
        <v>7</v>
      </c>
      <c r="J9">
        <f>VLOOKUP(A9,[1]Sheet1!$A:$E,5,FALSE)</f>
        <v>88.4996086105675</v>
      </c>
      <c r="K9">
        <f t="shared" si="0"/>
        <v>91.7198825831702</v>
      </c>
      <c r="L9">
        <f t="shared" si="1"/>
        <v>91.72</v>
      </c>
      <c r="M9">
        <f>RANK(L9,$L$2:$L$66)</f>
        <v>20</v>
      </c>
      <c r="N9">
        <f>VLOOKUP(A9,[2]Sheet1!$A:$R,18,FALSE)</f>
        <v>0.153061224489796</v>
      </c>
      <c r="O9">
        <f t="shared" si="2"/>
        <v>0.15</v>
      </c>
      <c r="P9">
        <f t="shared" si="3"/>
        <v>93.25</v>
      </c>
      <c r="Q9">
        <f t="shared" si="4"/>
        <v>8</v>
      </c>
    </row>
    <row r="10" ht="24" spans="1:17">
      <c r="A10" s="6">
        <v>15251202</v>
      </c>
      <c r="B10" s="7" t="s">
        <v>306</v>
      </c>
      <c r="C10" s="7" t="s">
        <v>16</v>
      </c>
      <c r="D10" s="7" t="s">
        <v>294</v>
      </c>
      <c r="E10" s="7" t="s">
        <v>18</v>
      </c>
      <c r="F10" s="7" t="s">
        <v>304</v>
      </c>
      <c r="G10" s="7">
        <v>4.27</v>
      </c>
      <c r="H10" s="7">
        <v>92.7</v>
      </c>
      <c r="I10" s="7">
        <f>RANK(H10,$H$2:$H$66)</f>
        <v>10</v>
      </c>
      <c r="J10" s="12">
        <f>VLOOKUP(A10,[1]Sheet1!$A:$E,5,FALSE)</f>
        <v>91.3957610789981</v>
      </c>
      <c r="K10" s="12">
        <f t="shared" si="0"/>
        <v>92.3087283236994</v>
      </c>
      <c r="L10" s="12">
        <f t="shared" si="1"/>
        <v>92.31</v>
      </c>
      <c r="M10" s="12">
        <f>RANK(L10,$L$2:$L$66)</f>
        <v>19</v>
      </c>
      <c r="N10" s="12">
        <f>VLOOKUP(A10,[2]Sheet1!$A:$R,18,FALSE)</f>
        <v>0.46374865735768</v>
      </c>
      <c r="O10" s="12">
        <f t="shared" si="2"/>
        <v>0.46</v>
      </c>
      <c r="P10" s="12">
        <f t="shared" si="3"/>
        <v>93.16</v>
      </c>
      <c r="Q10">
        <f t="shared" si="4"/>
        <v>9</v>
      </c>
    </row>
    <row r="11" ht="24" spans="1:17">
      <c r="A11" s="6">
        <v>15251119</v>
      </c>
      <c r="B11" s="7" t="s">
        <v>307</v>
      </c>
      <c r="C11" s="7" t="s">
        <v>16</v>
      </c>
      <c r="D11" s="7" t="s">
        <v>294</v>
      </c>
      <c r="E11" s="7" t="s">
        <v>18</v>
      </c>
      <c r="F11" s="7" t="s">
        <v>295</v>
      </c>
      <c r="G11" s="7">
        <v>4.27</v>
      </c>
      <c r="H11" s="7">
        <v>92.7</v>
      </c>
      <c r="I11" s="4">
        <f>RANK(H11,$H$2:$H$66)</f>
        <v>10</v>
      </c>
      <c r="J11">
        <f>VLOOKUP(A11,[1]Sheet1!$A:$E,5,FALSE)</f>
        <v>91.7086979291684</v>
      </c>
      <c r="K11">
        <f t="shared" si="0"/>
        <v>92.4026093787505</v>
      </c>
      <c r="L11">
        <f t="shared" si="1"/>
        <v>92.4</v>
      </c>
      <c r="M11">
        <f>RANK(L11,$L$2:$L$66)</f>
        <v>18</v>
      </c>
      <c r="N11">
        <f>VLOOKUP(A11,[2]Sheet1!$A:$R,18,FALSE)</f>
        <v>0.428571428571429</v>
      </c>
      <c r="O11">
        <f t="shared" si="2"/>
        <v>0.43</v>
      </c>
      <c r="P11">
        <f t="shared" si="3"/>
        <v>93.13</v>
      </c>
      <c r="Q11">
        <f t="shared" si="4"/>
        <v>10</v>
      </c>
    </row>
    <row r="12" ht="24" spans="1:17">
      <c r="A12" s="6">
        <v>15251182</v>
      </c>
      <c r="B12" s="7" t="s">
        <v>308</v>
      </c>
      <c r="C12" s="7" t="s">
        <v>16</v>
      </c>
      <c r="D12" s="7" t="s">
        <v>294</v>
      </c>
      <c r="E12" s="7" t="s">
        <v>18</v>
      </c>
      <c r="F12" s="7" t="s">
        <v>304</v>
      </c>
      <c r="G12" s="7">
        <v>4.27</v>
      </c>
      <c r="H12" s="7">
        <v>92.7</v>
      </c>
      <c r="I12" s="7">
        <f>RANK(H12,$H$2:$H$66)</f>
        <v>10</v>
      </c>
      <c r="J12" s="12">
        <f>VLOOKUP(A12,[1]Sheet1!$A:$E,5,FALSE)</f>
        <v>94.3676470588235</v>
      </c>
      <c r="K12" s="12">
        <f t="shared" si="0"/>
        <v>93.200294117647</v>
      </c>
      <c r="L12" s="12">
        <f t="shared" si="1"/>
        <v>93.2</v>
      </c>
      <c r="M12" s="12">
        <f>RANK(L12,$L$2:$L$66)</f>
        <v>14</v>
      </c>
      <c r="N12" s="12">
        <f>VLOOKUP(A12,[2]Sheet1!$A:$R,18,FALSE)</f>
        <v>0.376476906552095</v>
      </c>
      <c r="O12" s="12">
        <f t="shared" si="2"/>
        <v>0.38</v>
      </c>
      <c r="P12" s="12">
        <f t="shared" si="3"/>
        <v>93.08</v>
      </c>
      <c r="Q12">
        <f t="shared" si="4"/>
        <v>11</v>
      </c>
    </row>
    <row r="13" ht="24" spans="1:17">
      <c r="A13" s="6">
        <v>15251181</v>
      </c>
      <c r="B13" s="7" t="s">
        <v>309</v>
      </c>
      <c r="C13" s="7" t="s">
        <v>16</v>
      </c>
      <c r="D13" s="7" t="s">
        <v>294</v>
      </c>
      <c r="E13" s="7" t="s">
        <v>18</v>
      </c>
      <c r="F13" s="7" t="s">
        <v>304</v>
      </c>
      <c r="G13" s="7">
        <v>4.22</v>
      </c>
      <c r="H13" s="7">
        <v>92.2</v>
      </c>
      <c r="I13" s="7">
        <f>RANK(H13,$H$2:$H$66)</f>
        <v>14</v>
      </c>
      <c r="J13" s="12">
        <f>VLOOKUP(A13,[1]Sheet1!$A:$E,5,FALSE)</f>
        <v>107.697303921569</v>
      </c>
      <c r="K13" s="12">
        <f t="shared" si="0"/>
        <v>96.8491911764707</v>
      </c>
      <c r="L13" s="12">
        <f t="shared" si="1"/>
        <v>96.85</v>
      </c>
      <c r="M13" s="12">
        <f>RANK(L13,$L$2:$L$66)</f>
        <v>7</v>
      </c>
      <c r="N13" s="12">
        <f>VLOOKUP(A13,[2]Sheet1!$A:$R,18,FALSE)</f>
        <v>0.869226638023631</v>
      </c>
      <c r="O13" s="12">
        <f t="shared" si="2"/>
        <v>0.87</v>
      </c>
      <c r="P13" s="12">
        <f t="shared" si="3"/>
        <v>93.07</v>
      </c>
      <c r="Q13">
        <f t="shared" si="4"/>
        <v>12</v>
      </c>
    </row>
    <row r="14" ht="24" spans="1:17">
      <c r="A14" s="6">
        <v>15251178</v>
      </c>
      <c r="B14" s="7" t="s">
        <v>310</v>
      </c>
      <c r="C14" s="7" t="s">
        <v>16</v>
      </c>
      <c r="D14" s="7" t="s">
        <v>294</v>
      </c>
      <c r="E14" s="7" t="s">
        <v>18</v>
      </c>
      <c r="F14" s="7" t="s">
        <v>304</v>
      </c>
      <c r="G14" s="7">
        <v>4.27</v>
      </c>
      <c r="H14" s="7">
        <v>92.7</v>
      </c>
      <c r="I14" s="7">
        <f>RANK(H14,$H$2:$H$66)</f>
        <v>10</v>
      </c>
      <c r="J14" s="12">
        <f>VLOOKUP(A14,[1]Sheet1!$A:$E,5,FALSE)</f>
        <v>94.3676470588235</v>
      </c>
      <c r="K14" s="12">
        <f t="shared" si="0"/>
        <v>93.200294117647</v>
      </c>
      <c r="L14" s="12">
        <f t="shared" si="1"/>
        <v>93.2</v>
      </c>
      <c r="M14" s="12">
        <f>RANK(L14,$L$2:$L$66)</f>
        <v>14</v>
      </c>
      <c r="N14" s="12">
        <f>VLOOKUP(A14,[2]Sheet1!$A:$R,18,FALSE)</f>
        <v>0.310687432867884</v>
      </c>
      <c r="O14" s="12">
        <f t="shared" si="2"/>
        <v>0.31</v>
      </c>
      <c r="P14" s="12">
        <f t="shared" si="3"/>
        <v>93.01</v>
      </c>
      <c r="Q14">
        <f t="shared" si="4"/>
        <v>13</v>
      </c>
    </row>
    <row r="15" ht="24" spans="1:17">
      <c r="A15" s="6">
        <v>15251183</v>
      </c>
      <c r="B15" s="7" t="s">
        <v>311</v>
      </c>
      <c r="C15" s="7" t="s">
        <v>16</v>
      </c>
      <c r="D15" s="7" t="s">
        <v>294</v>
      </c>
      <c r="E15" s="7" t="s">
        <v>18</v>
      </c>
      <c r="F15" s="7" t="s">
        <v>304</v>
      </c>
      <c r="G15" s="7">
        <v>4.28</v>
      </c>
      <c r="H15" s="7">
        <v>92.8</v>
      </c>
      <c r="I15" s="7">
        <f>RANK(H15,$H$2:$H$66)</f>
        <v>9</v>
      </c>
      <c r="J15" s="12">
        <f>VLOOKUP(A15,[1]Sheet1!$A:$E,5,FALSE)</f>
        <v>84.5343137254902</v>
      </c>
      <c r="K15" s="12">
        <f t="shared" si="0"/>
        <v>90.3202941176471</v>
      </c>
      <c r="L15" s="12">
        <f t="shared" si="1"/>
        <v>90.32</v>
      </c>
      <c r="M15" s="12">
        <f>RANK(L15,$L$2:$L$66)</f>
        <v>28</v>
      </c>
      <c r="N15" s="12">
        <f>VLOOKUP(A15,[2]Sheet1!$A:$R,18,FALSE)</f>
        <v>0</v>
      </c>
      <c r="O15" s="12">
        <f t="shared" si="2"/>
        <v>0</v>
      </c>
      <c r="P15" s="12">
        <f t="shared" si="3"/>
        <v>92.8</v>
      </c>
      <c r="Q15">
        <f t="shared" si="4"/>
        <v>14</v>
      </c>
    </row>
    <row r="16" ht="24" spans="1:17">
      <c r="A16" s="6">
        <v>15251068</v>
      </c>
      <c r="B16" s="7" t="s">
        <v>312</v>
      </c>
      <c r="C16" s="7" t="s">
        <v>16</v>
      </c>
      <c r="D16" s="7" t="s">
        <v>298</v>
      </c>
      <c r="E16" s="7" t="s">
        <v>18</v>
      </c>
      <c r="F16" s="7" t="s">
        <v>299</v>
      </c>
      <c r="G16" s="7">
        <v>4.17</v>
      </c>
      <c r="H16" s="7">
        <v>91.7</v>
      </c>
      <c r="I16" s="4">
        <f>RANK(H16,$H$2:$H$66)</f>
        <v>15</v>
      </c>
      <c r="J16">
        <f>VLOOKUP(A16,[1]Sheet1!$A:$E,5,FALSE)</f>
        <v>109.932941943901</v>
      </c>
      <c r="K16">
        <f t="shared" si="0"/>
        <v>97.1698825831703</v>
      </c>
      <c r="L16">
        <f t="shared" si="1"/>
        <v>97.17</v>
      </c>
      <c r="M16">
        <f>RANK(L16,$L$2:$L$66)</f>
        <v>3</v>
      </c>
      <c r="N16">
        <f>VLOOKUP(A16,[2]Sheet1!$A:$R,18,FALSE)</f>
        <v>0.985553168635875</v>
      </c>
      <c r="O16">
        <f t="shared" si="2"/>
        <v>0.99</v>
      </c>
      <c r="P16">
        <f t="shared" si="3"/>
        <v>92.69</v>
      </c>
      <c r="Q16">
        <f t="shared" si="4"/>
        <v>15</v>
      </c>
    </row>
    <row r="17" ht="24" spans="1:17">
      <c r="A17" s="6">
        <v>15251147</v>
      </c>
      <c r="B17" s="7" t="s">
        <v>313</v>
      </c>
      <c r="C17" s="7" t="s">
        <v>16</v>
      </c>
      <c r="D17" s="7" t="s">
        <v>294</v>
      </c>
      <c r="E17" s="7" t="s">
        <v>18</v>
      </c>
      <c r="F17" s="7" t="s">
        <v>295</v>
      </c>
      <c r="G17" s="7">
        <v>4.16</v>
      </c>
      <c r="H17" s="7">
        <v>91.6</v>
      </c>
      <c r="I17" s="7">
        <f>RANK(H17,$H$2:$H$66)</f>
        <v>16</v>
      </c>
      <c r="J17" s="12">
        <f>VLOOKUP(A17,[1]Sheet1!$A:$E,5,FALSE)</f>
        <v>102.387074829932</v>
      </c>
      <c r="K17" s="12">
        <f t="shared" si="0"/>
        <v>94.8361224489796</v>
      </c>
      <c r="L17" s="12">
        <f t="shared" si="1"/>
        <v>94.84</v>
      </c>
      <c r="M17" s="12">
        <f>RANK(L17,$L$2:$L$66)</f>
        <v>11</v>
      </c>
      <c r="N17" s="12">
        <f>VLOOKUP(A17,[2]Sheet1!$A:$R,18,FALSE)</f>
        <v>0.131578947368421</v>
      </c>
      <c r="O17" s="12">
        <f t="shared" si="2"/>
        <v>0.13</v>
      </c>
      <c r="P17" s="12">
        <f t="shared" si="3"/>
        <v>91.73</v>
      </c>
      <c r="Q17">
        <f t="shared" si="4"/>
        <v>16</v>
      </c>
    </row>
    <row r="18" ht="24" spans="1:17">
      <c r="A18" s="6">
        <v>15251215</v>
      </c>
      <c r="B18" s="7" t="s">
        <v>314</v>
      </c>
      <c r="C18" s="7" t="s">
        <v>16</v>
      </c>
      <c r="D18" s="7" t="s">
        <v>298</v>
      </c>
      <c r="E18" s="7" t="s">
        <v>18</v>
      </c>
      <c r="F18" s="7" t="s">
        <v>299</v>
      </c>
      <c r="G18" s="7">
        <v>4.16</v>
      </c>
      <c r="H18" s="7">
        <v>91.6</v>
      </c>
      <c r="I18" s="7">
        <f>RANK(H18,$H$2:$H$66)</f>
        <v>16</v>
      </c>
      <c r="J18" s="12">
        <f>VLOOKUP(A18,[1]Sheet1!$A:$E,5,FALSE)</f>
        <v>86.26771037182</v>
      </c>
      <c r="K18" s="12">
        <f t="shared" si="0"/>
        <v>90.000313111546</v>
      </c>
      <c r="L18" s="12">
        <f t="shared" si="1"/>
        <v>90</v>
      </c>
      <c r="M18" s="12">
        <f>RANK(L18,$L$2:$L$66)</f>
        <v>29</v>
      </c>
      <c r="N18" s="12">
        <f>VLOOKUP(A18,[2]Sheet1!$A:$R,18,FALSE)</f>
        <v>0.0918367346938776</v>
      </c>
      <c r="O18" s="12">
        <f t="shared" si="2"/>
        <v>0.09</v>
      </c>
      <c r="P18" s="12">
        <f t="shared" si="3"/>
        <v>91.69</v>
      </c>
      <c r="Q18">
        <f t="shared" si="4"/>
        <v>17</v>
      </c>
    </row>
    <row r="19" ht="24" spans="1:17">
      <c r="A19" s="6">
        <v>15251002</v>
      </c>
      <c r="B19" s="7" t="s">
        <v>315</v>
      </c>
      <c r="C19" s="7" t="s">
        <v>16</v>
      </c>
      <c r="D19" s="7" t="s">
        <v>294</v>
      </c>
      <c r="E19" s="7" t="s">
        <v>18</v>
      </c>
      <c r="F19" s="7" t="s">
        <v>295</v>
      </c>
      <c r="G19" s="7">
        <v>4.16</v>
      </c>
      <c r="H19" s="7">
        <v>91.6</v>
      </c>
      <c r="I19" s="7">
        <f>RANK(H19,$H$2:$H$66)</f>
        <v>16</v>
      </c>
      <c r="J19" s="12">
        <f>VLOOKUP(A19,[1]Sheet1!$A:$E,5,FALSE)</f>
        <v>88.1980070267077</v>
      </c>
      <c r="K19" s="12">
        <f t="shared" si="0"/>
        <v>90.5794021080123</v>
      </c>
      <c r="L19" s="12">
        <f t="shared" si="1"/>
        <v>90.58</v>
      </c>
      <c r="M19" s="12">
        <f>RANK(L19,$L$2:$L$66)</f>
        <v>26</v>
      </c>
      <c r="N19" s="12">
        <f>VLOOKUP(A19,[2]Sheet1!$A:$R,18,FALSE)</f>
        <v>0</v>
      </c>
      <c r="O19" s="12">
        <f t="shared" si="2"/>
        <v>0</v>
      </c>
      <c r="P19" s="12">
        <f t="shared" si="3"/>
        <v>91.6</v>
      </c>
      <c r="Q19">
        <f t="shared" si="4"/>
        <v>18</v>
      </c>
    </row>
    <row r="20" ht="24" spans="1:17">
      <c r="A20" s="6">
        <v>15251229</v>
      </c>
      <c r="B20" s="7" t="s">
        <v>316</v>
      </c>
      <c r="C20" s="7" t="s">
        <v>16</v>
      </c>
      <c r="D20" s="7" t="s">
        <v>294</v>
      </c>
      <c r="E20" s="7" t="s">
        <v>18</v>
      </c>
      <c r="F20" s="7" t="s">
        <v>304</v>
      </c>
      <c r="G20" s="7">
        <v>4.1</v>
      </c>
      <c r="H20" s="7">
        <v>91</v>
      </c>
      <c r="I20" s="4">
        <f>RANK(H20,$H$2:$H$66)</f>
        <v>19</v>
      </c>
      <c r="J20">
        <f>VLOOKUP(A20,[1]Sheet1!$A:$E,5,FALSE)</f>
        <v>98.8333333333333</v>
      </c>
      <c r="K20">
        <f t="shared" si="0"/>
        <v>93.35</v>
      </c>
      <c r="L20">
        <f t="shared" si="1"/>
        <v>93.35</v>
      </c>
      <c r="M20">
        <f>RANK(L20,$L$2:$L$66)</f>
        <v>12</v>
      </c>
      <c r="N20">
        <f>VLOOKUP(A20,[2]Sheet1!$A:$R,18,FALSE)</f>
        <v>0.498925886143931</v>
      </c>
      <c r="O20">
        <f t="shared" si="2"/>
        <v>0.5</v>
      </c>
      <c r="P20">
        <f t="shared" si="3"/>
        <v>91.5</v>
      </c>
      <c r="Q20">
        <f t="shared" si="4"/>
        <v>19</v>
      </c>
    </row>
    <row r="21" ht="24" spans="1:17">
      <c r="A21" s="6">
        <v>15251086</v>
      </c>
      <c r="B21" s="7" t="s">
        <v>317</v>
      </c>
      <c r="C21" s="7" t="s">
        <v>16</v>
      </c>
      <c r="D21" s="7" t="s">
        <v>294</v>
      </c>
      <c r="E21" s="7" t="s">
        <v>18</v>
      </c>
      <c r="F21" s="7" t="s">
        <v>295</v>
      </c>
      <c r="G21" s="7">
        <v>4.07</v>
      </c>
      <c r="H21" s="7">
        <v>90.7</v>
      </c>
      <c r="I21" s="7">
        <f>RANK(H21,$H$2:$H$66)</f>
        <v>22</v>
      </c>
      <c r="J21" s="12">
        <f>VLOOKUP(A21,[1]Sheet1!$A:$E,5,FALSE)</f>
        <v>108.951777543119</v>
      </c>
      <c r="K21" s="12">
        <f t="shared" si="0"/>
        <v>96.1755332629357</v>
      </c>
      <c r="L21" s="12">
        <f t="shared" si="1"/>
        <v>96.18</v>
      </c>
      <c r="M21" s="12">
        <f>RANK(L21,$L$2:$L$66)</f>
        <v>9</v>
      </c>
      <c r="N21" s="12">
        <f>VLOOKUP(A21,[2]Sheet1!$A:$R,18,FALSE)</f>
        <v>0.578410311493018</v>
      </c>
      <c r="O21" s="12">
        <f t="shared" si="2"/>
        <v>0.58</v>
      </c>
      <c r="P21" s="12">
        <f t="shared" si="3"/>
        <v>91.28</v>
      </c>
      <c r="Q21">
        <f t="shared" si="4"/>
        <v>20</v>
      </c>
    </row>
    <row r="22" ht="24" spans="1:17">
      <c r="A22" s="6">
        <v>15251251</v>
      </c>
      <c r="B22" s="7" t="s">
        <v>318</v>
      </c>
      <c r="C22" s="7" t="s">
        <v>16</v>
      </c>
      <c r="D22" s="7" t="s">
        <v>294</v>
      </c>
      <c r="E22" s="7" t="s">
        <v>18</v>
      </c>
      <c r="F22" s="7" t="s">
        <v>304</v>
      </c>
      <c r="G22" s="7">
        <v>4.1</v>
      </c>
      <c r="H22" s="7">
        <v>91</v>
      </c>
      <c r="I22" s="7">
        <f>RANK(H22,$H$2:$H$66)</f>
        <v>19</v>
      </c>
      <c r="J22" s="12">
        <f>VLOOKUP(A22,[1]Sheet1!$A:$E,5,FALSE)</f>
        <v>96.254501216545</v>
      </c>
      <c r="K22" s="12">
        <f t="shared" si="0"/>
        <v>92.5763503649635</v>
      </c>
      <c r="L22" s="12">
        <f t="shared" si="1"/>
        <v>92.58</v>
      </c>
      <c r="M22" s="12">
        <f>RANK(L22,$L$2:$L$66)</f>
        <v>17</v>
      </c>
      <c r="N22" s="12">
        <f>VLOOKUP(A22,[2]Sheet1!$A:$R,18,FALSE)</f>
        <v>0.0657894736842105</v>
      </c>
      <c r="O22" s="12">
        <f t="shared" si="2"/>
        <v>0.07</v>
      </c>
      <c r="P22" s="12">
        <f t="shared" si="3"/>
        <v>91.07</v>
      </c>
      <c r="Q22">
        <f t="shared" si="4"/>
        <v>21</v>
      </c>
    </row>
    <row r="23" ht="24" spans="1:17">
      <c r="A23" s="6">
        <v>15251030</v>
      </c>
      <c r="B23" s="7" t="s">
        <v>319</v>
      </c>
      <c r="C23" s="7" t="s">
        <v>16</v>
      </c>
      <c r="D23" s="7" t="s">
        <v>294</v>
      </c>
      <c r="E23" s="7" t="s">
        <v>18</v>
      </c>
      <c r="F23" s="7" t="s">
        <v>295</v>
      </c>
      <c r="G23" s="7">
        <v>4.08</v>
      </c>
      <c r="H23" s="7">
        <v>90.8</v>
      </c>
      <c r="I23" s="7">
        <f>RANK(H23,$H$2:$H$66)</f>
        <v>21</v>
      </c>
      <c r="J23" s="12">
        <f>VLOOKUP(A23,[1]Sheet1!$A:$E,5,FALSE)</f>
        <v>97.9620526692162</v>
      </c>
      <c r="K23" s="12">
        <f t="shared" si="0"/>
        <v>92.9486158007649</v>
      </c>
      <c r="L23" s="12">
        <f t="shared" si="1"/>
        <v>92.95</v>
      </c>
      <c r="M23" s="12">
        <f>RANK(L23,$L$2:$L$66)</f>
        <v>16</v>
      </c>
      <c r="N23" s="12">
        <f>VLOOKUP(A23,[2]Sheet1!$A:$R,18,FALSE)</f>
        <v>0.197368421052632</v>
      </c>
      <c r="O23" s="12">
        <f t="shared" si="2"/>
        <v>0.2</v>
      </c>
      <c r="P23" s="12">
        <f t="shared" si="3"/>
        <v>91</v>
      </c>
      <c r="Q23">
        <f t="shared" si="4"/>
        <v>22</v>
      </c>
    </row>
    <row r="24" ht="24" spans="1:17">
      <c r="A24" s="6">
        <v>15251157</v>
      </c>
      <c r="B24" s="7" t="s">
        <v>320</v>
      </c>
      <c r="C24" s="7" t="s">
        <v>16</v>
      </c>
      <c r="D24" s="7" t="s">
        <v>294</v>
      </c>
      <c r="E24" s="7" t="s">
        <v>18</v>
      </c>
      <c r="F24" s="7" t="s">
        <v>304</v>
      </c>
      <c r="G24" s="7">
        <v>4.06</v>
      </c>
      <c r="H24" s="7">
        <v>90.6</v>
      </c>
      <c r="I24" s="4">
        <f>RANK(H24,$H$2:$H$66)</f>
        <v>23</v>
      </c>
      <c r="J24">
        <f>VLOOKUP(A24,[1]Sheet1!$A:$E,5,FALSE)</f>
        <v>85.5</v>
      </c>
      <c r="K24">
        <f t="shared" si="0"/>
        <v>89.07</v>
      </c>
      <c r="L24">
        <f t="shared" si="1"/>
        <v>89.07</v>
      </c>
      <c r="M24">
        <f>RANK(L24,$L$2:$L$66)</f>
        <v>38</v>
      </c>
      <c r="N24">
        <f>VLOOKUP(A24,[2]Sheet1!$A:$R,18,FALSE)</f>
        <v>0.183673469387755</v>
      </c>
      <c r="O24">
        <f t="shared" si="2"/>
        <v>0.18</v>
      </c>
      <c r="P24">
        <f t="shared" si="3"/>
        <v>90.78</v>
      </c>
      <c r="Q24">
        <f t="shared" si="4"/>
        <v>23</v>
      </c>
    </row>
    <row r="25" ht="24" spans="1:17">
      <c r="A25" s="6">
        <v>15251024</v>
      </c>
      <c r="B25" s="7" t="s">
        <v>321</v>
      </c>
      <c r="C25" s="7" t="s">
        <v>16</v>
      </c>
      <c r="D25" s="7" t="s">
        <v>294</v>
      </c>
      <c r="E25" s="7" t="s">
        <v>18</v>
      </c>
      <c r="F25" s="7" t="s">
        <v>295</v>
      </c>
      <c r="G25" s="7">
        <v>4.02</v>
      </c>
      <c r="H25" s="7">
        <v>90.2</v>
      </c>
      <c r="I25" s="7">
        <f>RANK(H25,$H$2:$H$66)</f>
        <v>25</v>
      </c>
      <c r="J25" s="12">
        <f>VLOOKUP(A25,[1]Sheet1!$A:$E,5,FALSE)</f>
        <v>92.2304666853216</v>
      </c>
      <c r="K25" s="12">
        <f t="shared" si="0"/>
        <v>90.8091400055965</v>
      </c>
      <c r="L25" s="12">
        <f t="shared" si="1"/>
        <v>90.81</v>
      </c>
      <c r="M25" s="12">
        <f>RANK(L25,$L$2:$L$66)</f>
        <v>24</v>
      </c>
      <c r="N25" s="12">
        <f>VLOOKUP(A25,[2]Sheet1!$A:$R,18,FALSE)</f>
        <v>0.275510204081633</v>
      </c>
      <c r="O25" s="12">
        <f t="shared" si="2"/>
        <v>0.28</v>
      </c>
      <c r="P25" s="12">
        <f t="shared" si="3"/>
        <v>90.48</v>
      </c>
      <c r="Q25">
        <f t="shared" si="4"/>
        <v>24</v>
      </c>
    </row>
    <row r="26" ht="24" spans="1:17">
      <c r="A26" s="6">
        <v>15251156</v>
      </c>
      <c r="B26" s="7" t="s">
        <v>322</v>
      </c>
      <c r="C26" s="7" t="s">
        <v>16</v>
      </c>
      <c r="D26" s="7" t="s">
        <v>294</v>
      </c>
      <c r="E26" s="7" t="s">
        <v>18</v>
      </c>
      <c r="F26" s="7" t="s">
        <v>295</v>
      </c>
      <c r="G26" s="7">
        <v>4.04</v>
      </c>
      <c r="H26" s="7">
        <v>90.4</v>
      </c>
      <c r="I26" s="7">
        <f>RANK(H26,$H$2:$H$66)</f>
        <v>24</v>
      </c>
      <c r="J26" s="12">
        <f>VLOOKUP(A26,[1]Sheet1!$A:$E,5,FALSE)</f>
        <v>86.3910592808552</v>
      </c>
      <c r="K26" s="12">
        <f t="shared" si="0"/>
        <v>89.1973177842566</v>
      </c>
      <c r="L26" s="12">
        <f t="shared" si="1"/>
        <v>89.2</v>
      </c>
      <c r="M26" s="12">
        <f>RANK(L26,$L$2:$L$66)</f>
        <v>34</v>
      </c>
      <c r="N26" s="12">
        <f>VLOOKUP(A26,[2]Sheet1!$A:$R,18,FALSE)</f>
        <v>0</v>
      </c>
      <c r="O26" s="12">
        <f t="shared" si="2"/>
        <v>0</v>
      </c>
      <c r="P26" s="12">
        <f t="shared" si="3"/>
        <v>90.4</v>
      </c>
      <c r="Q26">
        <f t="shared" si="4"/>
        <v>25</v>
      </c>
    </row>
    <row r="27" ht="24" spans="1:17">
      <c r="A27" s="6">
        <v>15251233</v>
      </c>
      <c r="B27" s="7" t="s">
        <v>323</v>
      </c>
      <c r="C27" s="7" t="s">
        <v>16</v>
      </c>
      <c r="D27" s="7" t="s">
        <v>294</v>
      </c>
      <c r="E27" s="7" t="s">
        <v>18</v>
      </c>
      <c r="F27" s="7" t="s">
        <v>304</v>
      </c>
      <c r="G27" s="7">
        <v>3.99</v>
      </c>
      <c r="H27" s="7">
        <v>89.9</v>
      </c>
      <c r="I27" s="4">
        <f>RANK(H27,$H$2:$H$66)</f>
        <v>26</v>
      </c>
      <c r="J27">
        <f>VLOOKUP(A27,[1]Sheet1!$A:$E,5,FALSE)</f>
        <v>89.3333333333333</v>
      </c>
      <c r="K27">
        <f t="shared" si="0"/>
        <v>89.73</v>
      </c>
      <c r="L27">
        <f t="shared" si="1"/>
        <v>89.73</v>
      </c>
      <c r="M27">
        <f>RANK(L27,$L$2:$L$66)</f>
        <v>30</v>
      </c>
      <c r="N27">
        <f>VLOOKUP(A27,[2]Sheet1!$A:$R,18,FALSE)</f>
        <v>0.0918367346938776</v>
      </c>
      <c r="O27">
        <f t="shared" si="2"/>
        <v>0.09</v>
      </c>
      <c r="P27">
        <f t="shared" si="3"/>
        <v>89.99</v>
      </c>
      <c r="Q27">
        <f t="shared" si="4"/>
        <v>26</v>
      </c>
    </row>
    <row r="28" ht="24" spans="1:17">
      <c r="A28" s="6">
        <v>15252005</v>
      </c>
      <c r="B28" s="7" t="s">
        <v>324</v>
      </c>
      <c r="C28" s="7" t="s">
        <v>16</v>
      </c>
      <c r="D28" s="7" t="s">
        <v>294</v>
      </c>
      <c r="E28" s="7" t="s">
        <v>18</v>
      </c>
      <c r="F28" s="7" t="s">
        <v>295</v>
      </c>
      <c r="G28" s="7">
        <v>3.88</v>
      </c>
      <c r="H28" s="7">
        <v>88.8</v>
      </c>
      <c r="I28" s="7">
        <f>RANK(H28,$H$2:$H$66)</f>
        <v>29</v>
      </c>
      <c r="J28" s="12">
        <f>VLOOKUP(A28,[1]Sheet1!$A:$E,5,FALSE)</f>
        <v>108.966666666667</v>
      </c>
      <c r="K28" s="12">
        <f t="shared" si="0"/>
        <v>94.8500000000001</v>
      </c>
      <c r="L28" s="12">
        <f t="shared" si="1"/>
        <v>94.85</v>
      </c>
      <c r="M28" s="12">
        <f>RANK(L28,$L$2:$L$66)</f>
        <v>10</v>
      </c>
      <c r="N28" s="12">
        <f>VLOOKUP(A28,[2]Sheet1!$A:$R,18,FALSE)</f>
        <v>1.10757250268528</v>
      </c>
      <c r="O28" s="12">
        <f t="shared" si="2"/>
        <v>1.11</v>
      </c>
      <c r="P28" s="12">
        <f t="shared" si="3"/>
        <v>89.91</v>
      </c>
      <c r="Q28">
        <f t="shared" si="4"/>
        <v>27</v>
      </c>
    </row>
    <row r="29" ht="24" spans="1:17">
      <c r="A29" s="6">
        <v>15231131</v>
      </c>
      <c r="B29" s="7" t="s">
        <v>325</v>
      </c>
      <c r="C29" s="7" t="s">
        <v>16</v>
      </c>
      <c r="D29" s="7" t="s">
        <v>294</v>
      </c>
      <c r="E29" s="7" t="s">
        <v>18</v>
      </c>
      <c r="F29" s="7" t="s">
        <v>304</v>
      </c>
      <c r="G29" s="7">
        <v>3.95</v>
      </c>
      <c r="H29" s="7">
        <v>89.5</v>
      </c>
      <c r="I29" s="7">
        <f>RANK(H29,$H$2:$H$66)</f>
        <v>27</v>
      </c>
      <c r="J29" s="12">
        <f>VLOOKUP(A29,[1]Sheet1!$A:$E,5,FALSE)</f>
        <v>85.3866666666667</v>
      </c>
      <c r="K29" s="12">
        <f t="shared" si="0"/>
        <v>88.266</v>
      </c>
      <c r="L29" s="12">
        <f t="shared" si="1"/>
        <v>88.27</v>
      </c>
      <c r="M29" s="12">
        <f>RANK(L29,$L$2:$L$66)</f>
        <v>41</v>
      </c>
      <c r="N29" s="12">
        <f>VLOOKUP(A29,[2]Sheet1!$A:$R,18,FALSE)</f>
        <v>0.122448979591837</v>
      </c>
      <c r="O29" s="12">
        <f t="shared" si="2"/>
        <v>0.12</v>
      </c>
      <c r="P29" s="12">
        <f t="shared" si="3"/>
        <v>89.62</v>
      </c>
      <c r="Q29">
        <f t="shared" si="4"/>
        <v>28</v>
      </c>
    </row>
    <row r="30" ht="24" spans="1:17">
      <c r="A30" s="6">
        <v>15251179</v>
      </c>
      <c r="B30" s="7" t="s">
        <v>326</v>
      </c>
      <c r="C30" s="7" t="s">
        <v>16</v>
      </c>
      <c r="D30" s="7" t="s">
        <v>294</v>
      </c>
      <c r="E30" s="7" t="s">
        <v>18</v>
      </c>
      <c r="F30" s="7" t="s">
        <v>304</v>
      </c>
      <c r="G30" s="7">
        <v>3.9</v>
      </c>
      <c r="H30" s="7">
        <v>89</v>
      </c>
      <c r="I30" s="7">
        <f>RANK(H30,$H$2:$H$66)</f>
        <v>28</v>
      </c>
      <c r="J30" s="12">
        <f>VLOOKUP(A30,[1]Sheet1!$A:$E,5,FALSE)</f>
        <v>89.3676470588235</v>
      </c>
      <c r="K30" s="12">
        <f t="shared" si="0"/>
        <v>89.110294117647</v>
      </c>
      <c r="L30" s="12">
        <f t="shared" si="1"/>
        <v>89.11</v>
      </c>
      <c r="M30" s="12">
        <f>RANK(L30,$L$2:$L$66)</f>
        <v>37</v>
      </c>
      <c r="N30" s="12">
        <f>VLOOKUP(A30,[2]Sheet1!$A:$R,18,FALSE)</f>
        <v>0.315252416756176</v>
      </c>
      <c r="O30" s="12">
        <f t="shared" si="2"/>
        <v>0.32</v>
      </c>
      <c r="P30" s="12">
        <f t="shared" si="3"/>
        <v>89.32</v>
      </c>
      <c r="Q30">
        <f t="shared" si="4"/>
        <v>29</v>
      </c>
    </row>
    <row r="31" ht="24" spans="1:17">
      <c r="A31" s="6">
        <v>15251169</v>
      </c>
      <c r="B31" s="7" t="s">
        <v>327</v>
      </c>
      <c r="C31" s="7" t="s">
        <v>16</v>
      </c>
      <c r="D31" s="7" t="s">
        <v>298</v>
      </c>
      <c r="E31" s="7" t="s">
        <v>18</v>
      </c>
      <c r="F31" s="7" t="s">
        <v>299</v>
      </c>
      <c r="G31" s="7">
        <v>3.88</v>
      </c>
      <c r="H31" s="7">
        <v>88.8</v>
      </c>
      <c r="I31" s="7">
        <f>RANK(H31,$H$2:$H$66)</f>
        <v>29</v>
      </c>
      <c r="J31" s="12">
        <f>VLOOKUP(A31,[1]Sheet1!$A:$E,5,FALSE)</f>
        <v>89.9365296803653</v>
      </c>
      <c r="K31" s="12">
        <f t="shared" si="0"/>
        <v>89.1409589041096</v>
      </c>
      <c r="L31" s="12">
        <f t="shared" si="1"/>
        <v>89.14</v>
      </c>
      <c r="M31" s="12">
        <f>RANK(L31,$L$2:$L$66)</f>
        <v>36</v>
      </c>
      <c r="N31" s="12">
        <f>VLOOKUP(A31,[2]Sheet1!$A:$R,18,FALSE)</f>
        <v>0.260204081632653</v>
      </c>
      <c r="O31" s="12">
        <f t="shared" si="2"/>
        <v>0.26</v>
      </c>
      <c r="P31" s="12">
        <f t="shared" si="3"/>
        <v>89.06</v>
      </c>
      <c r="Q31">
        <f t="shared" si="4"/>
        <v>30</v>
      </c>
    </row>
    <row r="32" ht="24" spans="1:17">
      <c r="A32" s="6">
        <v>15251235</v>
      </c>
      <c r="B32" s="7" t="s">
        <v>328</v>
      </c>
      <c r="C32" s="7" t="s">
        <v>16</v>
      </c>
      <c r="D32" s="7" t="s">
        <v>294</v>
      </c>
      <c r="E32" s="7" t="s">
        <v>18</v>
      </c>
      <c r="F32" s="7" t="s">
        <v>304</v>
      </c>
      <c r="G32" s="7">
        <v>3.88</v>
      </c>
      <c r="H32" s="7">
        <v>88.8</v>
      </c>
      <c r="I32" s="7">
        <f>RANK(H32,$H$2:$H$66)</f>
        <v>29</v>
      </c>
      <c r="J32" s="12">
        <f>VLOOKUP(A32,[1]Sheet1!$A:$E,5,FALSE)</f>
        <v>89.6666666666667</v>
      </c>
      <c r="K32" s="12">
        <f t="shared" si="0"/>
        <v>89.06</v>
      </c>
      <c r="L32" s="12">
        <f t="shared" si="1"/>
        <v>89.06</v>
      </c>
      <c r="M32" s="12">
        <f>RANK(L32,$L$2:$L$66)</f>
        <v>39</v>
      </c>
      <c r="N32" s="12">
        <f>VLOOKUP(A32,[2]Sheet1!$A:$R,18,FALSE)</f>
        <v>0.244897959183673</v>
      </c>
      <c r="O32" s="12">
        <f t="shared" si="2"/>
        <v>0.24</v>
      </c>
      <c r="P32" s="12">
        <f t="shared" si="3"/>
        <v>89.04</v>
      </c>
      <c r="Q32">
        <f t="shared" si="4"/>
        <v>31</v>
      </c>
    </row>
    <row r="33" ht="24" spans="1:17">
      <c r="A33" s="6">
        <v>15251148</v>
      </c>
      <c r="B33" s="7" t="s">
        <v>329</v>
      </c>
      <c r="C33" s="7" t="s">
        <v>16</v>
      </c>
      <c r="D33" s="7" t="s">
        <v>294</v>
      </c>
      <c r="E33" s="7" t="s">
        <v>18</v>
      </c>
      <c r="F33" s="7" t="s">
        <v>295</v>
      </c>
      <c r="G33" s="7">
        <v>3.86</v>
      </c>
      <c r="H33" s="7">
        <v>88.6</v>
      </c>
      <c r="I33" s="7">
        <f>RANK(H33,$H$2:$H$66)</f>
        <v>33</v>
      </c>
      <c r="J33" s="12">
        <f>VLOOKUP(A33,[1]Sheet1!$A:$E,5,FALSE)</f>
        <v>98.887074829932</v>
      </c>
      <c r="K33" s="12">
        <f t="shared" si="0"/>
        <v>91.6861224489796</v>
      </c>
      <c r="L33" s="12">
        <f t="shared" si="1"/>
        <v>91.69</v>
      </c>
      <c r="M33" s="12">
        <f>RANK(L33,$L$2:$L$66)</f>
        <v>21</v>
      </c>
      <c r="N33" s="12">
        <f>VLOOKUP(A33,[2]Sheet1!$A:$R,18,FALSE)</f>
        <v>0.284640171858217</v>
      </c>
      <c r="O33" s="12">
        <f t="shared" si="2"/>
        <v>0.28</v>
      </c>
      <c r="P33" s="12">
        <f t="shared" si="3"/>
        <v>88.88</v>
      </c>
      <c r="Q33">
        <f t="shared" si="4"/>
        <v>32</v>
      </c>
    </row>
    <row r="34" ht="24" spans="1:17">
      <c r="A34" s="6">
        <v>15251211</v>
      </c>
      <c r="B34" s="7" t="s">
        <v>330</v>
      </c>
      <c r="C34" s="7" t="s">
        <v>16</v>
      </c>
      <c r="D34" s="7" t="s">
        <v>294</v>
      </c>
      <c r="E34" s="7" t="s">
        <v>18</v>
      </c>
      <c r="F34" s="7" t="s">
        <v>304</v>
      </c>
      <c r="G34" s="7">
        <v>3.87</v>
      </c>
      <c r="H34" s="7">
        <v>88.7</v>
      </c>
      <c r="I34" s="7">
        <f>RANK(H34,$H$2:$H$66)</f>
        <v>32</v>
      </c>
      <c r="J34" s="12">
        <f>VLOOKUP(A34,[1]Sheet1!$A:$E,5,FALSE)</f>
        <v>92.0624277456647</v>
      </c>
      <c r="K34" s="12">
        <f t="shared" si="0"/>
        <v>89.7087283236994</v>
      </c>
      <c r="L34" s="12">
        <f t="shared" si="1"/>
        <v>89.71</v>
      </c>
      <c r="M34" s="12">
        <f>RANK(L34,$L$2:$L$66)</f>
        <v>31</v>
      </c>
      <c r="N34" s="12">
        <f>VLOOKUP(A34,[2]Sheet1!$A:$R,18,FALSE)</f>
        <v>0.127013963480129</v>
      </c>
      <c r="O34" s="12">
        <f t="shared" si="2"/>
        <v>0.13</v>
      </c>
      <c r="P34" s="12">
        <f t="shared" si="3"/>
        <v>88.83</v>
      </c>
      <c r="Q34">
        <f t="shared" si="4"/>
        <v>33</v>
      </c>
    </row>
    <row r="35" ht="24" spans="1:17">
      <c r="A35" s="6">
        <v>15251310</v>
      </c>
      <c r="B35" s="7" t="s">
        <v>331</v>
      </c>
      <c r="C35" s="7" t="s">
        <v>16</v>
      </c>
      <c r="D35" s="7" t="s">
        <v>294</v>
      </c>
      <c r="E35" s="7" t="s">
        <v>18</v>
      </c>
      <c r="F35" s="7" t="s">
        <v>304</v>
      </c>
      <c r="G35" s="7">
        <v>3.84</v>
      </c>
      <c r="H35" s="7">
        <v>88.4</v>
      </c>
      <c r="I35" s="4">
        <f t="shared" ref="I34:I66" si="5">RANK(H35,$H$2:$H$66)</f>
        <v>34</v>
      </c>
      <c r="J35">
        <f>VLOOKUP(A35,[1]Sheet1!$A:$E,5,FALSE)</f>
        <v>91.2982012366498</v>
      </c>
      <c r="K35">
        <f t="shared" ref="K35:K66" si="6">H35*0.7+J35*0.3</f>
        <v>89.2694603709949</v>
      </c>
      <c r="L35">
        <f t="shared" ref="L35:L66" si="7">ROUND(K35,2)</f>
        <v>89.27</v>
      </c>
      <c r="M35">
        <f t="shared" ref="M35:M66" si="8">RANK(L35,$L$2:$L$66)</f>
        <v>33</v>
      </c>
      <c r="N35">
        <f>VLOOKUP(A35,[2]Sheet1!$A:$R,18,FALSE)</f>
        <v>0.275510204081633</v>
      </c>
      <c r="O35">
        <f t="shared" ref="O35:O66" si="9">ROUND(N35,2)</f>
        <v>0.28</v>
      </c>
      <c r="P35">
        <f t="shared" ref="P35:P66" si="10">H35+O35</f>
        <v>88.68</v>
      </c>
      <c r="Q35">
        <f t="shared" ref="Q35:Q66" si="11">RANK(P35,$P$2:$P$125)</f>
        <v>34</v>
      </c>
    </row>
    <row r="36" ht="24" spans="1:17">
      <c r="A36" s="6">
        <v>15251062</v>
      </c>
      <c r="B36" s="7" t="s">
        <v>332</v>
      </c>
      <c r="C36" s="7" t="s">
        <v>16</v>
      </c>
      <c r="D36" s="7" t="s">
        <v>294</v>
      </c>
      <c r="E36" s="7" t="s">
        <v>18</v>
      </c>
      <c r="F36" s="7" t="s">
        <v>295</v>
      </c>
      <c r="G36" s="7">
        <v>3.83</v>
      </c>
      <c r="H36" s="7">
        <v>88.3</v>
      </c>
      <c r="I36" s="4">
        <f t="shared" si="5"/>
        <v>35</v>
      </c>
      <c r="J36">
        <f>VLOOKUP(A36,[1]Sheet1!$A:$E,5,FALSE)</f>
        <v>96.5221948212084</v>
      </c>
      <c r="K36">
        <f t="shared" si="6"/>
        <v>90.7666584463625</v>
      </c>
      <c r="L36">
        <f t="shared" si="7"/>
        <v>90.77</v>
      </c>
      <c r="M36">
        <f t="shared" si="8"/>
        <v>25</v>
      </c>
      <c r="N36">
        <f>VLOOKUP(A36,[2]Sheet1!$A:$R,18,FALSE)</f>
        <v>0.0657894736842105</v>
      </c>
      <c r="O36">
        <f t="shared" si="9"/>
        <v>0.07</v>
      </c>
      <c r="P36">
        <f t="shared" si="10"/>
        <v>88.37</v>
      </c>
      <c r="Q36">
        <f t="shared" si="11"/>
        <v>35</v>
      </c>
    </row>
    <row r="37" ht="24" spans="1:17">
      <c r="A37" s="6">
        <v>15271240</v>
      </c>
      <c r="B37" s="7" t="s">
        <v>333</v>
      </c>
      <c r="C37" s="7" t="s">
        <v>16</v>
      </c>
      <c r="D37" s="7" t="s">
        <v>294</v>
      </c>
      <c r="E37" s="7" t="s">
        <v>18</v>
      </c>
      <c r="F37" s="7" t="s">
        <v>304</v>
      </c>
      <c r="G37" s="7">
        <v>3.83</v>
      </c>
      <c r="H37" s="7">
        <v>88.3</v>
      </c>
      <c r="I37" s="4">
        <f t="shared" si="5"/>
        <v>35</v>
      </c>
      <c r="J37">
        <f>VLOOKUP(A37,[1]Sheet1!$A:$E,5,FALSE)</f>
        <v>90.48</v>
      </c>
      <c r="K37">
        <f t="shared" si="6"/>
        <v>88.954</v>
      </c>
      <c r="L37">
        <f t="shared" si="7"/>
        <v>88.95</v>
      </c>
      <c r="M37">
        <f t="shared" si="8"/>
        <v>40</v>
      </c>
      <c r="N37">
        <f>VLOOKUP(A37,[2]Sheet1!$A:$R,18,FALSE)</f>
        <v>0.0657894736842105</v>
      </c>
      <c r="O37">
        <f t="shared" si="9"/>
        <v>0.07</v>
      </c>
      <c r="P37">
        <f t="shared" si="10"/>
        <v>88.37</v>
      </c>
      <c r="Q37">
        <f t="shared" si="11"/>
        <v>35</v>
      </c>
    </row>
    <row r="38" ht="24" spans="1:17">
      <c r="A38" s="6">
        <v>15251209</v>
      </c>
      <c r="B38" s="7" t="s">
        <v>334</v>
      </c>
      <c r="C38" s="7" t="s">
        <v>16</v>
      </c>
      <c r="D38" s="7" t="s">
        <v>294</v>
      </c>
      <c r="E38" s="7" t="s">
        <v>18</v>
      </c>
      <c r="F38" s="7" t="s">
        <v>304</v>
      </c>
      <c r="G38" s="7">
        <v>3.78</v>
      </c>
      <c r="H38" s="7">
        <v>87.8</v>
      </c>
      <c r="I38" s="7">
        <f t="shared" si="5"/>
        <v>40</v>
      </c>
      <c r="J38" s="12">
        <f>VLOOKUP(A38,[1]Sheet1!$A:$E,5,FALSE)</f>
        <v>93.9624277456647</v>
      </c>
      <c r="K38" s="12">
        <f t="shared" si="6"/>
        <v>89.6487283236994</v>
      </c>
      <c r="L38" s="12">
        <f t="shared" si="7"/>
        <v>89.65</v>
      </c>
      <c r="M38" s="12">
        <f t="shared" si="8"/>
        <v>32</v>
      </c>
      <c r="N38" s="12">
        <f>VLOOKUP(A38,[2]Sheet1!$A:$R,18,FALSE)</f>
        <v>0.5</v>
      </c>
      <c r="O38" s="12">
        <f t="shared" si="9"/>
        <v>0.5</v>
      </c>
      <c r="P38" s="12">
        <f t="shared" si="10"/>
        <v>88.3</v>
      </c>
      <c r="Q38">
        <f t="shared" si="11"/>
        <v>37</v>
      </c>
    </row>
    <row r="39" ht="24" spans="1:17">
      <c r="A39" s="6">
        <v>15251097</v>
      </c>
      <c r="B39" s="7" t="s">
        <v>335</v>
      </c>
      <c r="C39" s="7" t="s">
        <v>16</v>
      </c>
      <c r="D39" s="7" t="s">
        <v>298</v>
      </c>
      <c r="E39" s="7" t="s">
        <v>18</v>
      </c>
      <c r="F39" s="7" t="s">
        <v>299</v>
      </c>
      <c r="G39" s="7">
        <v>3.82</v>
      </c>
      <c r="H39" s="7">
        <v>88.2</v>
      </c>
      <c r="I39" s="7">
        <f t="shared" si="5"/>
        <v>37</v>
      </c>
      <c r="J39" s="12">
        <f>VLOOKUP(A39,[1]Sheet1!$A:$E,5,FALSE)</f>
        <v>83.8060665362035</v>
      </c>
      <c r="K39" s="12">
        <f t="shared" si="6"/>
        <v>86.881819960861</v>
      </c>
      <c r="L39" s="12">
        <f t="shared" si="7"/>
        <v>86.88</v>
      </c>
      <c r="M39" s="12">
        <f t="shared" si="8"/>
        <v>43</v>
      </c>
      <c r="N39" s="12">
        <f>VLOOKUP(A39,[2]Sheet1!$A:$R,18,FALSE)</f>
        <v>0</v>
      </c>
      <c r="O39" s="12">
        <f t="shared" si="9"/>
        <v>0</v>
      </c>
      <c r="P39" s="12">
        <f t="shared" si="10"/>
        <v>88.2</v>
      </c>
      <c r="Q39">
        <f t="shared" si="11"/>
        <v>38</v>
      </c>
    </row>
    <row r="40" ht="24" spans="1:17">
      <c r="A40" s="6">
        <v>15251272</v>
      </c>
      <c r="B40" s="7" t="s">
        <v>336</v>
      </c>
      <c r="C40" s="7" t="s">
        <v>16</v>
      </c>
      <c r="D40" s="7" t="s">
        <v>294</v>
      </c>
      <c r="E40" s="7" t="s">
        <v>18</v>
      </c>
      <c r="F40" s="7" t="s">
        <v>304</v>
      </c>
      <c r="G40" s="7">
        <v>3.79</v>
      </c>
      <c r="H40" s="7">
        <v>87.9</v>
      </c>
      <c r="I40" s="4">
        <f t="shared" si="5"/>
        <v>38</v>
      </c>
      <c r="J40">
        <f>VLOOKUP(A40,[1]Sheet1!$A:$E,5,FALSE)</f>
        <v>87.0840875912409</v>
      </c>
      <c r="K40">
        <f t="shared" si="6"/>
        <v>87.6552262773723</v>
      </c>
      <c r="L40">
        <f t="shared" si="7"/>
        <v>87.66</v>
      </c>
      <c r="M40">
        <f t="shared" si="8"/>
        <v>42</v>
      </c>
      <c r="N40">
        <f>VLOOKUP(A40,[2]Sheet1!$A:$R,18,FALSE)</f>
        <v>0.244897959183673</v>
      </c>
      <c r="O40">
        <f t="shared" si="9"/>
        <v>0.24</v>
      </c>
      <c r="P40">
        <f t="shared" si="10"/>
        <v>88.14</v>
      </c>
      <c r="Q40">
        <f t="shared" si="11"/>
        <v>39</v>
      </c>
    </row>
    <row r="41" ht="24" spans="1:17">
      <c r="A41" s="6">
        <v>15251143</v>
      </c>
      <c r="B41" s="7" t="s">
        <v>337</v>
      </c>
      <c r="C41" s="7" t="s">
        <v>16</v>
      </c>
      <c r="D41" s="7" t="s">
        <v>294</v>
      </c>
      <c r="E41" s="7" t="s">
        <v>18</v>
      </c>
      <c r="F41" s="7" t="s">
        <v>295</v>
      </c>
      <c r="G41" s="7">
        <v>3.78</v>
      </c>
      <c r="H41" s="7">
        <v>87.8</v>
      </c>
      <c r="I41" s="4">
        <f t="shared" si="5"/>
        <v>40</v>
      </c>
      <c r="J41">
        <f>VLOOKUP(A41,[1]Sheet1!$A:$E,5,FALSE)</f>
        <v>96.7243926141885</v>
      </c>
      <c r="K41">
        <f t="shared" si="6"/>
        <v>90.4773177842565</v>
      </c>
      <c r="L41">
        <f t="shared" si="7"/>
        <v>90.48</v>
      </c>
      <c r="M41">
        <f t="shared" si="8"/>
        <v>27</v>
      </c>
      <c r="N41">
        <f>VLOOKUP(A41,[2]Sheet1!$A:$R,18,FALSE)</f>
        <v>0.310687432867884</v>
      </c>
      <c r="O41">
        <f t="shared" si="9"/>
        <v>0.31</v>
      </c>
      <c r="P41">
        <f t="shared" si="10"/>
        <v>88.11</v>
      </c>
      <c r="Q41">
        <f t="shared" si="11"/>
        <v>40</v>
      </c>
    </row>
    <row r="42" ht="24" spans="1:17">
      <c r="A42" s="6">
        <v>15251072</v>
      </c>
      <c r="B42" s="7" t="s">
        <v>338</v>
      </c>
      <c r="C42" s="7" t="s">
        <v>16</v>
      </c>
      <c r="D42" s="7" t="s">
        <v>294</v>
      </c>
      <c r="E42" s="7" t="s">
        <v>18</v>
      </c>
      <c r="F42" s="7" t="s">
        <v>295</v>
      </c>
      <c r="G42" s="7">
        <v>3.79</v>
      </c>
      <c r="H42" s="7">
        <v>87.9</v>
      </c>
      <c r="I42" s="7">
        <f t="shared" si="5"/>
        <v>38</v>
      </c>
      <c r="J42" s="12">
        <f>VLOOKUP(A42,[1]Sheet1!$A:$E,5,FALSE)</f>
        <v>84.2889827525519</v>
      </c>
      <c r="K42" s="12">
        <f t="shared" si="6"/>
        <v>86.8166948257656</v>
      </c>
      <c r="L42" s="12">
        <f t="shared" si="7"/>
        <v>86.82</v>
      </c>
      <c r="M42" s="12">
        <f t="shared" si="8"/>
        <v>45</v>
      </c>
      <c r="N42" s="12">
        <f>VLOOKUP(A42,[2]Sheet1!$A:$R,18,FALSE)</f>
        <v>0.153061224489796</v>
      </c>
      <c r="O42" s="12">
        <f t="shared" si="9"/>
        <v>0.15</v>
      </c>
      <c r="P42" s="12">
        <f t="shared" si="10"/>
        <v>88.05</v>
      </c>
      <c r="Q42">
        <f t="shared" si="11"/>
        <v>41</v>
      </c>
    </row>
    <row r="43" ht="24" spans="1:17">
      <c r="A43" s="6">
        <v>15251168</v>
      </c>
      <c r="B43" s="7" t="s">
        <v>339</v>
      </c>
      <c r="C43" s="7" t="s">
        <v>16</v>
      </c>
      <c r="D43" s="7" t="s">
        <v>298</v>
      </c>
      <c r="E43" s="7" t="s">
        <v>18</v>
      </c>
      <c r="F43" s="7" t="s">
        <v>299</v>
      </c>
      <c r="G43" s="7">
        <v>3.7</v>
      </c>
      <c r="H43" s="7">
        <v>87</v>
      </c>
      <c r="I43" s="7">
        <f t="shared" si="5"/>
        <v>43</v>
      </c>
      <c r="J43" s="12">
        <f>VLOOKUP(A43,[1]Sheet1!$A:$E,5,FALSE)</f>
        <v>107.936529680365</v>
      </c>
      <c r="K43" s="12">
        <f t="shared" si="6"/>
        <v>93.2809589041095</v>
      </c>
      <c r="L43" s="12">
        <f t="shared" si="7"/>
        <v>93.28</v>
      </c>
      <c r="M43" s="12">
        <f t="shared" si="8"/>
        <v>13</v>
      </c>
      <c r="N43" s="12">
        <f>VLOOKUP(A43,[2]Sheet1!$A:$R,18,FALSE)</f>
        <v>0.680988184747583</v>
      </c>
      <c r="O43" s="12">
        <f t="shared" si="9"/>
        <v>0.68</v>
      </c>
      <c r="P43" s="12">
        <f t="shared" si="10"/>
        <v>87.68</v>
      </c>
      <c r="Q43">
        <f t="shared" si="11"/>
        <v>42</v>
      </c>
    </row>
    <row r="44" ht="24" spans="1:17">
      <c r="A44" s="6">
        <v>15251061</v>
      </c>
      <c r="B44" s="7" t="s">
        <v>340</v>
      </c>
      <c r="C44" s="7" t="s">
        <v>16</v>
      </c>
      <c r="D44" s="7" t="s">
        <v>294</v>
      </c>
      <c r="E44" s="7" t="s">
        <v>18</v>
      </c>
      <c r="F44" s="7" t="s">
        <v>295</v>
      </c>
      <c r="G44" s="7">
        <v>3.72</v>
      </c>
      <c r="H44" s="7">
        <v>87.2</v>
      </c>
      <c r="I44" s="7">
        <f t="shared" si="5"/>
        <v>42</v>
      </c>
      <c r="J44" s="12">
        <f>VLOOKUP(A44,[1]Sheet1!$A:$E,5,FALSE)</f>
        <v>93.6888614878751</v>
      </c>
      <c r="K44" s="12">
        <f t="shared" si="6"/>
        <v>89.1466584463625</v>
      </c>
      <c r="L44" s="12">
        <f t="shared" si="7"/>
        <v>89.15</v>
      </c>
      <c r="M44" s="12">
        <f t="shared" si="8"/>
        <v>35</v>
      </c>
      <c r="N44" s="12">
        <f>VLOOKUP(A44,[2]Sheet1!$A:$R,18,FALSE)</f>
        <v>0.183673469387755</v>
      </c>
      <c r="O44" s="12">
        <f t="shared" si="9"/>
        <v>0.18</v>
      </c>
      <c r="P44" s="12">
        <f t="shared" si="10"/>
        <v>87.38</v>
      </c>
      <c r="Q44">
        <f t="shared" si="11"/>
        <v>43</v>
      </c>
    </row>
    <row r="45" ht="24" spans="1:17">
      <c r="A45" s="6">
        <v>15251174</v>
      </c>
      <c r="B45" s="7" t="s">
        <v>341</v>
      </c>
      <c r="C45" s="7" t="s">
        <v>16</v>
      </c>
      <c r="D45" s="7" t="s">
        <v>298</v>
      </c>
      <c r="E45" s="7" t="s">
        <v>18</v>
      </c>
      <c r="F45" s="7" t="s">
        <v>299</v>
      </c>
      <c r="G45" s="7">
        <v>3.67</v>
      </c>
      <c r="H45" s="7">
        <v>86.7</v>
      </c>
      <c r="I45" s="4">
        <f t="shared" si="5"/>
        <v>44</v>
      </c>
      <c r="J45">
        <f>VLOOKUP(A45,[1]Sheet1!$A:$E,5,FALSE)</f>
        <v>101.673450750163</v>
      </c>
      <c r="K45">
        <f t="shared" si="6"/>
        <v>91.1920352250489</v>
      </c>
      <c r="L45">
        <f t="shared" si="7"/>
        <v>91.19</v>
      </c>
      <c r="M45">
        <f t="shared" si="8"/>
        <v>23</v>
      </c>
      <c r="N45">
        <f>VLOOKUP(A45,[2]Sheet1!$A:$R,18,FALSE)</f>
        <v>0.229591836734694</v>
      </c>
      <c r="O45">
        <f t="shared" si="9"/>
        <v>0.23</v>
      </c>
      <c r="P45">
        <f t="shared" si="10"/>
        <v>86.93</v>
      </c>
      <c r="Q45">
        <f t="shared" si="11"/>
        <v>44</v>
      </c>
    </row>
    <row r="46" ht="24" spans="1:17">
      <c r="A46" s="6">
        <v>15251036</v>
      </c>
      <c r="B46" s="7" t="s">
        <v>342</v>
      </c>
      <c r="C46" s="7" t="s">
        <v>16</v>
      </c>
      <c r="D46" s="7" t="s">
        <v>294</v>
      </c>
      <c r="E46" s="7" t="s">
        <v>18</v>
      </c>
      <c r="F46" s="7" t="s">
        <v>295</v>
      </c>
      <c r="G46" s="7">
        <v>3.64</v>
      </c>
      <c r="H46" s="7">
        <v>86.4</v>
      </c>
      <c r="I46" s="4">
        <f t="shared" si="5"/>
        <v>45</v>
      </c>
      <c r="J46">
        <f>VLOOKUP(A46,[1]Sheet1!$A:$E,5,FALSE)</f>
        <v>87.8555281545417</v>
      </c>
      <c r="K46">
        <f t="shared" si="6"/>
        <v>86.8366584463625</v>
      </c>
      <c r="L46">
        <f t="shared" si="7"/>
        <v>86.84</v>
      </c>
      <c r="M46">
        <f t="shared" si="8"/>
        <v>44</v>
      </c>
      <c r="N46">
        <f>VLOOKUP(A46,[2]Sheet1!$A:$R,18,FALSE)</f>
        <v>0.183673469387755</v>
      </c>
      <c r="O46">
        <f t="shared" si="9"/>
        <v>0.18</v>
      </c>
      <c r="P46">
        <f t="shared" si="10"/>
        <v>86.58</v>
      </c>
      <c r="Q46">
        <f t="shared" si="11"/>
        <v>45</v>
      </c>
    </row>
    <row r="47" ht="24" spans="1:17">
      <c r="A47" s="6">
        <v>15251214</v>
      </c>
      <c r="B47" s="7" t="s">
        <v>343</v>
      </c>
      <c r="C47" s="7" t="s">
        <v>16</v>
      </c>
      <c r="D47" s="7" t="s">
        <v>294</v>
      </c>
      <c r="E47" s="7" t="s">
        <v>18</v>
      </c>
      <c r="F47" s="7" t="s">
        <v>304</v>
      </c>
      <c r="G47" s="7">
        <v>3.61</v>
      </c>
      <c r="H47" s="7">
        <v>86.1</v>
      </c>
      <c r="I47" s="4">
        <f t="shared" si="5"/>
        <v>46</v>
      </c>
      <c r="J47">
        <f>VLOOKUP(A47,[1]Sheet1!$A:$E,5,FALSE)</f>
        <v>80.0624277456647</v>
      </c>
      <c r="K47">
        <f t="shared" si="6"/>
        <v>84.2887283236994</v>
      </c>
      <c r="L47">
        <f t="shared" si="7"/>
        <v>84.29</v>
      </c>
      <c r="M47">
        <f t="shared" si="8"/>
        <v>53</v>
      </c>
      <c r="N47">
        <f>VLOOKUP(A47,[2]Sheet1!$A:$R,18,FALSE)</f>
        <v>0</v>
      </c>
      <c r="O47">
        <f t="shared" si="9"/>
        <v>0</v>
      </c>
      <c r="P47">
        <f t="shared" si="10"/>
        <v>86.1</v>
      </c>
      <c r="Q47">
        <f t="shared" si="11"/>
        <v>46</v>
      </c>
    </row>
    <row r="48" ht="24" spans="1:17">
      <c r="A48" s="6">
        <v>15251104</v>
      </c>
      <c r="B48" s="7" t="s">
        <v>344</v>
      </c>
      <c r="C48" s="7" t="s">
        <v>16</v>
      </c>
      <c r="D48" s="7" t="s">
        <v>294</v>
      </c>
      <c r="E48" s="7" t="s">
        <v>18</v>
      </c>
      <c r="F48" s="7" t="s">
        <v>295</v>
      </c>
      <c r="G48" s="7">
        <v>3.59</v>
      </c>
      <c r="H48" s="7">
        <v>85.9</v>
      </c>
      <c r="I48" s="4">
        <f t="shared" si="5"/>
        <v>47</v>
      </c>
      <c r="J48">
        <f>VLOOKUP(A48,[1]Sheet1!$A:$E,5,FALSE)</f>
        <v>82.2086979291684</v>
      </c>
      <c r="K48">
        <f t="shared" si="6"/>
        <v>84.7926093787505</v>
      </c>
      <c r="L48">
        <f t="shared" si="7"/>
        <v>84.79</v>
      </c>
      <c r="M48">
        <f t="shared" si="8"/>
        <v>52</v>
      </c>
      <c r="N48">
        <f>VLOOKUP(A48,[2]Sheet1!$A:$R,18,FALSE)</f>
        <v>0</v>
      </c>
      <c r="O48">
        <f t="shared" si="9"/>
        <v>0</v>
      </c>
      <c r="P48">
        <f t="shared" si="10"/>
        <v>85.9</v>
      </c>
      <c r="Q48">
        <f t="shared" si="11"/>
        <v>47</v>
      </c>
    </row>
    <row r="49" ht="24" spans="1:17">
      <c r="A49" s="6">
        <v>15251153</v>
      </c>
      <c r="B49" s="7" t="s">
        <v>345</v>
      </c>
      <c r="C49" s="7" t="s">
        <v>16</v>
      </c>
      <c r="D49" s="7" t="s">
        <v>294</v>
      </c>
      <c r="E49" s="7" t="s">
        <v>18</v>
      </c>
      <c r="F49" s="7" t="s">
        <v>295</v>
      </c>
      <c r="G49" s="7">
        <v>3.53</v>
      </c>
      <c r="H49" s="7">
        <v>85.3</v>
      </c>
      <c r="I49" s="4">
        <f t="shared" si="5"/>
        <v>48</v>
      </c>
      <c r="J49">
        <f>VLOOKUP(A49,[1]Sheet1!$A:$E,5,FALSE)</f>
        <v>89.0577259475219</v>
      </c>
      <c r="K49">
        <f t="shared" si="6"/>
        <v>86.4273177842566</v>
      </c>
      <c r="L49">
        <f t="shared" si="7"/>
        <v>86.43</v>
      </c>
      <c r="M49">
        <f t="shared" si="8"/>
        <v>46</v>
      </c>
      <c r="N49">
        <f>VLOOKUP(A49,[2]Sheet1!$A:$R,18,FALSE)</f>
        <v>0</v>
      </c>
      <c r="O49">
        <f t="shared" si="9"/>
        <v>0</v>
      </c>
      <c r="P49">
        <f t="shared" si="10"/>
        <v>85.3</v>
      </c>
      <c r="Q49">
        <f t="shared" si="11"/>
        <v>48</v>
      </c>
    </row>
    <row r="50" ht="24" spans="1:17">
      <c r="A50" s="6">
        <v>13251145</v>
      </c>
      <c r="B50" s="7" t="s">
        <v>346</v>
      </c>
      <c r="C50" s="7" t="s">
        <v>16</v>
      </c>
      <c r="D50" s="7" t="s">
        <v>294</v>
      </c>
      <c r="E50" s="7" t="s">
        <v>18</v>
      </c>
      <c r="F50" s="7" t="s">
        <v>295</v>
      </c>
      <c r="G50" s="7">
        <v>3.48</v>
      </c>
      <c r="H50" s="7">
        <v>84.8</v>
      </c>
      <c r="I50" s="4">
        <f t="shared" si="5"/>
        <v>49</v>
      </c>
      <c r="J50">
        <f>VLOOKUP(A50,[1]Sheet1!$A:$E,5,FALSE)</f>
        <v>89.5833333333333</v>
      </c>
      <c r="K50">
        <f t="shared" si="6"/>
        <v>86.235</v>
      </c>
      <c r="L50">
        <f t="shared" si="7"/>
        <v>86.24</v>
      </c>
      <c r="M50">
        <f t="shared" si="8"/>
        <v>47</v>
      </c>
      <c r="N50" s="13">
        <v>0</v>
      </c>
      <c r="O50">
        <f t="shared" si="9"/>
        <v>0</v>
      </c>
      <c r="P50">
        <f t="shared" si="10"/>
        <v>84.8</v>
      </c>
      <c r="Q50">
        <f t="shared" si="11"/>
        <v>49</v>
      </c>
    </row>
    <row r="51" ht="24" spans="1:17">
      <c r="A51" s="6">
        <v>15251150</v>
      </c>
      <c r="B51" s="7" t="s">
        <v>347</v>
      </c>
      <c r="C51" s="7" t="s">
        <v>16</v>
      </c>
      <c r="D51" s="7" t="s">
        <v>294</v>
      </c>
      <c r="E51" s="7" t="s">
        <v>18</v>
      </c>
      <c r="F51" s="7" t="s">
        <v>295</v>
      </c>
      <c r="G51" s="7">
        <v>3.42</v>
      </c>
      <c r="H51" s="7">
        <v>84.2</v>
      </c>
      <c r="I51" s="4">
        <f t="shared" si="5"/>
        <v>50</v>
      </c>
      <c r="J51">
        <f>VLOOKUP(A51,[1]Sheet1!$A:$E,5,FALSE)</f>
        <v>88.0617103984451</v>
      </c>
      <c r="K51">
        <f t="shared" si="6"/>
        <v>85.3585131195335</v>
      </c>
      <c r="L51">
        <f t="shared" si="7"/>
        <v>85.36</v>
      </c>
      <c r="M51">
        <f t="shared" si="8"/>
        <v>49</v>
      </c>
      <c r="N51">
        <f>VLOOKUP(A51,[2]Sheet1!$A:$R,18,FALSE)</f>
        <v>0</v>
      </c>
      <c r="O51">
        <f t="shared" si="9"/>
        <v>0</v>
      </c>
      <c r="P51">
        <f t="shared" si="10"/>
        <v>84.2</v>
      </c>
      <c r="Q51">
        <f t="shared" si="11"/>
        <v>50</v>
      </c>
    </row>
    <row r="52" ht="24" spans="1:17">
      <c r="A52" s="6">
        <v>15251295</v>
      </c>
      <c r="B52" s="7" t="s">
        <v>348</v>
      </c>
      <c r="C52" s="7" t="s">
        <v>16</v>
      </c>
      <c r="D52" s="7" t="s">
        <v>294</v>
      </c>
      <c r="E52" s="7" t="s">
        <v>18</v>
      </c>
      <c r="F52" s="7" t="s">
        <v>304</v>
      </c>
      <c r="G52" s="7">
        <v>3.42</v>
      </c>
      <c r="H52" s="7">
        <v>84.2</v>
      </c>
      <c r="I52" s="4">
        <f t="shared" si="5"/>
        <v>50</v>
      </c>
      <c r="J52">
        <f>VLOOKUP(A52,[1]Sheet1!$A:$E,5,FALSE)</f>
        <v>82.3029792017988</v>
      </c>
      <c r="K52">
        <f t="shared" si="6"/>
        <v>83.6308937605396</v>
      </c>
      <c r="L52">
        <f t="shared" si="7"/>
        <v>83.63</v>
      </c>
      <c r="M52">
        <f t="shared" si="8"/>
        <v>55</v>
      </c>
      <c r="N52">
        <f>VLOOKUP(A52,[2]Sheet1!$A:$R,18,FALSE)</f>
        <v>0</v>
      </c>
      <c r="O52">
        <f t="shared" si="9"/>
        <v>0</v>
      </c>
      <c r="P52">
        <f t="shared" si="10"/>
        <v>84.2</v>
      </c>
      <c r="Q52">
        <f t="shared" si="11"/>
        <v>50</v>
      </c>
    </row>
    <row r="53" ht="24" spans="1:17">
      <c r="A53" s="6">
        <v>15251080</v>
      </c>
      <c r="B53" s="7" t="s">
        <v>349</v>
      </c>
      <c r="C53" s="7" t="s">
        <v>16</v>
      </c>
      <c r="D53" s="7" t="s">
        <v>294</v>
      </c>
      <c r="E53" s="7" t="s">
        <v>18</v>
      </c>
      <c r="F53" s="7" t="s">
        <v>295</v>
      </c>
      <c r="G53" s="7">
        <v>3.41</v>
      </c>
      <c r="H53" s="7">
        <v>84.1</v>
      </c>
      <c r="I53" s="4">
        <f t="shared" si="5"/>
        <v>52</v>
      </c>
      <c r="J53">
        <f>VLOOKUP(A53,[1]Sheet1!$A:$E,5,FALSE)</f>
        <v>83.7870468145019</v>
      </c>
      <c r="K53">
        <f t="shared" si="6"/>
        <v>84.0061140443506</v>
      </c>
      <c r="L53">
        <f t="shared" si="7"/>
        <v>84.01</v>
      </c>
      <c r="M53">
        <f t="shared" si="8"/>
        <v>54</v>
      </c>
      <c r="N53">
        <f>VLOOKUP(A53,[2]Sheet1!$A:$R,18,FALSE)</f>
        <v>0</v>
      </c>
      <c r="O53">
        <f t="shared" si="9"/>
        <v>0</v>
      </c>
      <c r="P53">
        <f t="shared" si="10"/>
        <v>84.1</v>
      </c>
      <c r="Q53">
        <f t="shared" si="11"/>
        <v>52</v>
      </c>
    </row>
    <row r="54" ht="24" spans="1:17">
      <c r="A54" s="6">
        <v>15251266</v>
      </c>
      <c r="B54" s="7" t="s">
        <v>350</v>
      </c>
      <c r="C54" s="7" t="s">
        <v>16</v>
      </c>
      <c r="D54" s="7" t="s">
        <v>294</v>
      </c>
      <c r="E54" s="7" t="s">
        <v>18</v>
      </c>
      <c r="F54" s="7" t="s">
        <v>304</v>
      </c>
      <c r="G54" s="7">
        <v>3.41</v>
      </c>
      <c r="H54" s="7">
        <v>84.1</v>
      </c>
      <c r="I54" s="4">
        <f t="shared" si="5"/>
        <v>52</v>
      </c>
      <c r="J54">
        <f>VLOOKUP(A54,[1]Sheet1!$A:$E,5,FALSE)</f>
        <v>88.5803406326034</v>
      </c>
      <c r="K54">
        <f t="shared" si="6"/>
        <v>85.444102189781</v>
      </c>
      <c r="L54">
        <f t="shared" si="7"/>
        <v>85.44</v>
      </c>
      <c r="M54">
        <f t="shared" si="8"/>
        <v>48</v>
      </c>
      <c r="N54">
        <f>VLOOKUP(A54,[2]Sheet1!$A:$R,18,FALSE)</f>
        <v>0</v>
      </c>
      <c r="O54">
        <f t="shared" si="9"/>
        <v>0</v>
      </c>
      <c r="P54">
        <f t="shared" si="10"/>
        <v>84.1</v>
      </c>
      <c r="Q54">
        <f t="shared" si="11"/>
        <v>52</v>
      </c>
    </row>
    <row r="55" ht="24" spans="1:17">
      <c r="A55" s="6">
        <v>15251116</v>
      </c>
      <c r="B55" s="7" t="s">
        <v>351</v>
      </c>
      <c r="C55" s="7" t="s">
        <v>16</v>
      </c>
      <c r="D55" s="7" t="s">
        <v>294</v>
      </c>
      <c r="E55" s="7" t="s">
        <v>18</v>
      </c>
      <c r="F55" s="7" t="s">
        <v>295</v>
      </c>
      <c r="G55" s="7">
        <v>3.33</v>
      </c>
      <c r="H55" s="7">
        <v>83.3</v>
      </c>
      <c r="I55" s="4">
        <f t="shared" si="5"/>
        <v>54</v>
      </c>
      <c r="J55">
        <f>VLOOKUP(A55,[1]Sheet1!$A:$E,5,FALSE)</f>
        <v>82.6165179188397</v>
      </c>
      <c r="K55">
        <f t="shared" si="6"/>
        <v>83.0949553756519</v>
      </c>
      <c r="L55">
        <f t="shared" si="7"/>
        <v>83.09</v>
      </c>
      <c r="M55">
        <f t="shared" si="8"/>
        <v>57</v>
      </c>
      <c r="N55">
        <f>VLOOKUP(A55,[2]Sheet1!$A:$R,18,FALSE)</f>
        <v>0</v>
      </c>
      <c r="O55">
        <f t="shared" si="9"/>
        <v>0</v>
      </c>
      <c r="P55">
        <f t="shared" si="10"/>
        <v>83.3</v>
      </c>
      <c r="Q55">
        <f t="shared" si="11"/>
        <v>54</v>
      </c>
    </row>
    <row r="56" ht="24" spans="1:17">
      <c r="A56" s="6">
        <v>15251055</v>
      </c>
      <c r="B56" s="7" t="s">
        <v>352</v>
      </c>
      <c r="C56" s="7" t="s">
        <v>16</v>
      </c>
      <c r="D56" s="7" t="s">
        <v>298</v>
      </c>
      <c r="E56" s="7" t="s">
        <v>18</v>
      </c>
      <c r="F56" s="7" t="s">
        <v>299</v>
      </c>
      <c r="G56" s="7">
        <v>3.33</v>
      </c>
      <c r="H56" s="7">
        <v>83.3</v>
      </c>
      <c r="I56" s="4">
        <f t="shared" si="5"/>
        <v>54</v>
      </c>
      <c r="J56">
        <f>VLOOKUP(A56,[1]Sheet1!$A:$E,5,FALSE)</f>
        <v>81.0705805609915</v>
      </c>
      <c r="K56">
        <f t="shared" si="6"/>
        <v>82.6311741682974</v>
      </c>
      <c r="L56">
        <f t="shared" si="7"/>
        <v>82.63</v>
      </c>
      <c r="M56">
        <f t="shared" si="8"/>
        <v>59</v>
      </c>
      <c r="N56">
        <f>VLOOKUP(A56,[2]Sheet1!$A:$R,18,FALSE)</f>
        <v>0</v>
      </c>
      <c r="O56">
        <f t="shared" si="9"/>
        <v>0</v>
      </c>
      <c r="P56">
        <f t="shared" si="10"/>
        <v>83.3</v>
      </c>
      <c r="Q56">
        <f t="shared" si="11"/>
        <v>54</v>
      </c>
    </row>
    <row r="57" ht="24" spans="1:17">
      <c r="A57" s="6">
        <v>15251057</v>
      </c>
      <c r="B57" s="7" t="s">
        <v>353</v>
      </c>
      <c r="C57" s="7" t="s">
        <v>16</v>
      </c>
      <c r="D57" s="7" t="s">
        <v>294</v>
      </c>
      <c r="E57" s="7" t="s">
        <v>18</v>
      </c>
      <c r="F57" s="7" t="s">
        <v>295</v>
      </c>
      <c r="G57" s="7">
        <v>3.25</v>
      </c>
      <c r="H57" s="7">
        <v>82.5</v>
      </c>
      <c r="I57" s="4">
        <f t="shared" si="5"/>
        <v>56</v>
      </c>
      <c r="J57">
        <f>VLOOKUP(A57,[1]Sheet1!$A:$E,5,FALSE)</f>
        <v>90.6888614878751</v>
      </c>
      <c r="K57">
        <f t="shared" si="6"/>
        <v>84.9566584463625</v>
      </c>
      <c r="L57">
        <f t="shared" si="7"/>
        <v>84.96</v>
      </c>
      <c r="M57">
        <f t="shared" si="8"/>
        <v>50</v>
      </c>
      <c r="N57">
        <f>VLOOKUP(A57,[2]Sheet1!$A:$R,18,FALSE)</f>
        <v>0</v>
      </c>
      <c r="O57">
        <f t="shared" si="9"/>
        <v>0</v>
      </c>
      <c r="P57">
        <f t="shared" si="10"/>
        <v>82.5</v>
      </c>
      <c r="Q57">
        <f t="shared" si="11"/>
        <v>56</v>
      </c>
    </row>
    <row r="58" ht="24" spans="1:17">
      <c r="A58" s="6">
        <v>15251092</v>
      </c>
      <c r="B58" s="7" t="s">
        <v>354</v>
      </c>
      <c r="C58" s="7" t="s">
        <v>16</v>
      </c>
      <c r="D58" s="7" t="s">
        <v>294</v>
      </c>
      <c r="E58" s="7" t="s">
        <v>18</v>
      </c>
      <c r="F58" s="7" t="s">
        <v>295</v>
      </c>
      <c r="G58" s="7">
        <v>3.24</v>
      </c>
      <c r="H58" s="7">
        <v>82.4</v>
      </c>
      <c r="I58" s="4">
        <f t="shared" si="5"/>
        <v>57</v>
      </c>
      <c r="J58">
        <f>VLOOKUP(A58,[1]Sheet1!$A:$E,5,FALSE)</f>
        <v>83.4575853572686</v>
      </c>
      <c r="K58">
        <f t="shared" si="6"/>
        <v>82.7172756071806</v>
      </c>
      <c r="L58">
        <f t="shared" si="7"/>
        <v>82.72</v>
      </c>
      <c r="M58">
        <f t="shared" si="8"/>
        <v>58</v>
      </c>
      <c r="N58">
        <f>VLOOKUP(A58,[2]Sheet1!$A:$R,18,FALSE)</f>
        <v>0</v>
      </c>
      <c r="O58">
        <f t="shared" si="9"/>
        <v>0</v>
      </c>
      <c r="P58">
        <f t="shared" si="10"/>
        <v>82.4</v>
      </c>
      <c r="Q58">
        <f t="shared" si="11"/>
        <v>57</v>
      </c>
    </row>
    <row r="59" ht="24" spans="1:17">
      <c r="A59" s="6">
        <v>15251306</v>
      </c>
      <c r="B59" s="7" t="s">
        <v>355</v>
      </c>
      <c r="C59" s="7" t="s">
        <v>16</v>
      </c>
      <c r="D59" s="7" t="s">
        <v>294</v>
      </c>
      <c r="E59" s="7" t="s">
        <v>18</v>
      </c>
      <c r="F59" s="7" t="s">
        <v>304</v>
      </c>
      <c r="G59" s="7">
        <v>3.18</v>
      </c>
      <c r="H59" s="7">
        <v>81.8</v>
      </c>
      <c r="I59" s="4">
        <f t="shared" si="5"/>
        <v>58</v>
      </c>
      <c r="J59">
        <f>VLOOKUP(A59,[1]Sheet1!$A:$E,5,FALSE)</f>
        <v>92.1315345699831</v>
      </c>
      <c r="K59">
        <f t="shared" si="6"/>
        <v>84.8994603709949</v>
      </c>
      <c r="L59">
        <f t="shared" si="7"/>
        <v>84.9</v>
      </c>
      <c r="M59">
        <f t="shared" si="8"/>
        <v>51</v>
      </c>
      <c r="N59">
        <f>VLOOKUP(A59,[2]Sheet1!$A:$R,18,FALSE)</f>
        <v>0.131578947368421</v>
      </c>
      <c r="O59">
        <f t="shared" si="9"/>
        <v>0.13</v>
      </c>
      <c r="P59">
        <f t="shared" si="10"/>
        <v>81.93</v>
      </c>
      <c r="Q59">
        <f t="shared" si="11"/>
        <v>58</v>
      </c>
    </row>
    <row r="60" ht="24" spans="1:17">
      <c r="A60" s="6">
        <v>15251288</v>
      </c>
      <c r="B60" s="7" t="s">
        <v>356</v>
      </c>
      <c r="C60" s="7" t="s">
        <v>16</v>
      </c>
      <c r="D60" s="7" t="s">
        <v>294</v>
      </c>
      <c r="E60" s="7" t="s">
        <v>18</v>
      </c>
      <c r="F60" s="7" t="s">
        <v>304</v>
      </c>
      <c r="G60" s="7">
        <v>3.17</v>
      </c>
      <c r="H60" s="7">
        <v>81.7</v>
      </c>
      <c r="I60" s="4">
        <f t="shared" si="5"/>
        <v>59</v>
      </c>
      <c r="J60">
        <f>VLOOKUP(A60,[1]Sheet1!$A:$E,5,FALSE)</f>
        <v>87.6315345699831</v>
      </c>
      <c r="K60">
        <f t="shared" si="6"/>
        <v>83.4794603709949</v>
      </c>
      <c r="L60">
        <f t="shared" si="7"/>
        <v>83.48</v>
      </c>
      <c r="M60">
        <f t="shared" si="8"/>
        <v>56</v>
      </c>
      <c r="N60">
        <f>VLOOKUP(A60,[2]Sheet1!$A:$R,18,FALSE)</f>
        <v>0</v>
      </c>
      <c r="O60">
        <f t="shared" si="9"/>
        <v>0</v>
      </c>
      <c r="P60">
        <f t="shared" si="10"/>
        <v>81.7</v>
      </c>
      <c r="Q60">
        <f t="shared" si="11"/>
        <v>59</v>
      </c>
    </row>
    <row r="61" ht="24" spans="1:17">
      <c r="A61" s="6">
        <v>15251284</v>
      </c>
      <c r="B61" s="7" t="s">
        <v>357</v>
      </c>
      <c r="C61" s="7" t="s">
        <v>16</v>
      </c>
      <c r="D61" s="7" t="s">
        <v>294</v>
      </c>
      <c r="E61" s="7" t="s">
        <v>18</v>
      </c>
      <c r="F61" s="7" t="s">
        <v>304</v>
      </c>
      <c r="G61" s="7">
        <v>3.16</v>
      </c>
      <c r="H61" s="7">
        <v>81.6</v>
      </c>
      <c r="I61" s="4">
        <f t="shared" si="5"/>
        <v>60</v>
      </c>
      <c r="J61">
        <f>VLOOKUP(A61,[1]Sheet1!$A:$E,5,FALSE)</f>
        <v>84.9696458684654</v>
      </c>
      <c r="K61">
        <f t="shared" si="6"/>
        <v>82.6108937605396</v>
      </c>
      <c r="L61">
        <f t="shared" si="7"/>
        <v>82.61</v>
      </c>
      <c r="M61">
        <f t="shared" si="8"/>
        <v>60</v>
      </c>
      <c r="N61">
        <f>VLOOKUP(A61,[2]Sheet1!$A:$R,18,FALSE)</f>
        <v>0</v>
      </c>
      <c r="O61">
        <f t="shared" si="9"/>
        <v>0</v>
      </c>
      <c r="P61">
        <f t="shared" si="10"/>
        <v>81.6</v>
      </c>
      <c r="Q61">
        <f t="shared" si="11"/>
        <v>60</v>
      </c>
    </row>
    <row r="62" ht="24" spans="1:17">
      <c r="A62" s="6">
        <v>15251088</v>
      </c>
      <c r="B62" s="7" t="s">
        <v>358</v>
      </c>
      <c r="C62" s="7" t="s">
        <v>16</v>
      </c>
      <c r="D62" s="7" t="s">
        <v>298</v>
      </c>
      <c r="E62" s="7" t="s">
        <v>18</v>
      </c>
      <c r="F62" s="7" t="s">
        <v>299</v>
      </c>
      <c r="G62" s="7">
        <v>3.03</v>
      </c>
      <c r="H62" s="7">
        <v>80.3</v>
      </c>
      <c r="I62" s="4">
        <f t="shared" si="5"/>
        <v>61</v>
      </c>
      <c r="J62">
        <f>VLOOKUP(A62,[1]Sheet1!$A:$E,5,FALSE)</f>
        <v>82.0429876060013</v>
      </c>
      <c r="K62">
        <f t="shared" si="6"/>
        <v>80.8228962818004</v>
      </c>
      <c r="L62">
        <f t="shared" si="7"/>
        <v>80.82</v>
      </c>
      <c r="M62">
        <f t="shared" si="8"/>
        <v>61</v>
      </c>
      <c r="N62">
        <f>VLOOKUP(A62,[2]Sheet1!$A:$R,18,FALSE)</f>
        <v>0</v>
      </c>
      <c r="O62">
        <f t="shared" si="9"/>
        <v>0</v>
      </c>
      <c r="P62">
        <f t="shared" si="10"/>
        <v>80.3</v>
      </c>
      <c r="Q62">
        <f t="shared" si="11"/>
        <v>61</v>
      </c>
    </row>
    <row r="63" ht="24" spans="1:17">
      <c r="A63" s="6">
        <v>15251138</v>
      </c>
      <c r="B63" s="7" t="s">
        <v>359</v>
      </c>
      <c r="C63" s="7" t="s">
        <v>16</v>
      </c>
      <c r="D63" s="7" t="s">
        <v>298</v>
      </c>
      <c r="E63" s="7" t="s">
        <v>18</v>
      </c>
      <c r="F63" s="7" t="s">
        <v>299</v>
      </c>
      <c r="G63" s="7">
        <v>2.93</v>
      </c>
      <c r="H63" s="7">
        <v>79.3</v>
      </c>
      <c r="I63" s="4">
        <f t="shared" si="5"/>
        <v>62</v>
      </c>
      <c r="J63">
        <f>VLOOKUP(A63,[1]Sheet1!$A:$E,5,FALSE)</f>
        <v>81.5720156555773</v>
      </c>
      <c r="K63">
        <f t="shared" si="6"/>
        <v>79.9816046966732</v>
      </c>
      <c r="L63">
        <f t="shared" si="7"/>
        <v>79.98</v>
      </c>
      <c r="M63">
        <f t="shared" si="8"/>
        <v>63</v>
      </c>
      <c r="N63">
        <f>VLOOKUP(A63,[2]Sheet1!$A:$R,18,FALSE)</f>
        <v>0</v>
      </c>
      <c r="O63">
        <f t="shared" si="9"/>
        <v>0</v>
      </c>
      <c r="P63">
        <f t="shared" si="10"/>
        <v>79.3</v>
      </c>
      <c r="Q63">
        <f t="shared" si="11"/>
        <v>62</v>
      </c>
    </row>
    <row r="64" ht="24" spans="1:17">
      <c r="A64" s="6">
        <v>15251136</v>
      </c>
      <c r="B64" s="7" t="s">
        <v>360</v>
      </c>
      <c r="C64" s="7" t="s">
        <v>16</v>
      </c>
      <c r="D64" s="7" t="s">
        <v>294</v>
      </c>
      <c r="E64" s="7" t="s">
        <v>18</v>
      </c>
      <c r="F64" s="7" t="s">
        <v>295</v>
      </c>
      <c r="G64" s="7">
        <v>2.67</v>
      </c>
      <c r="H64" s="7">
        <v>76.7</v>
      </c>
      <c r="I64" s="4">
        <f t="shared" si="5"/>
        <v>63</v>
      </c>
      <c r="J64">
        <f>VLOOKUP(A64,[1]Sheet1!$A:$E,5,FALSE)</f>
        <v>87.8910592808552</v>
      </c>
      <c r="K64">
        <f t="shared" si="6"/>
        <v>80.0573177842566</v>
      </c>
      <c r="L64">
        <f t="shared" si="7"/>
        <v>80.06</v>
      </c>
      <c r="M64">
        <f t="shared" si="8"/>
        <v>62</v>
      </c>
      <c r="N64">
        <f>VLOOKUP(A64,[2]Sheet1!$A:$R,18,FALSE)</f>
        <v>0</v>
      </c>
      <c r="O64">
        <f t="shared" si="9"/>
        <v>0</v>
      </c>
      <c r="P64">
        <f t="shared" si="10"/>
        <v>76.7</v>
      </c>
      <c r="Q64">
        <f t="shared" si="11"/>
        <v>63</v>
      </c>
    </row>
    <row r="65" ht="24" spans="1:17">
      <c r="A65" s="6">
        <v>15251307</v>
      </c>
      <c r="B65" s="7" t="s">
        <v>361</v>
      </c>
      <c r="C65" s="7" t="s">
        <v>16</v>
      </c>
      <c r="D65" s="7" t="s">
        <v>294</v>
      </c>
      <c r="E65" s="7" t="s">
        <v>18</v>
      </c>
      <c r="F65" s="7" t="s">
        <v>304</v>
      </c>
      <c r="G65" s="7">
        <v>2.25</v>
      </c>
      <c r="H65" s="7">
        <v>72.5</v>
      </c>
      <c r="I65" s="4">
        <f t="shared" si="5"/>
        <v>64</v>
      </c>
      <c r="J65">
        <f>VLOOKUP(A65,[1]Sheet1!$A:$E,5,FALSE)</f>
        <v>81.1363125351321</v>
      </c>
      <c r="K65">
        <f t="shared" si="6"/>
        <v>75.0908937605396</v>
      </c>
      <c r="L65">
        <f t="shared" si="7"/>
        <v>75.09</v>
      </c>
      <c r="M65">
        <f t="shared" si="8"/>
        <v>64</v>
      </c>
      <c r="N65">
        <f>VLOOKUP(A65,[2]Sheet1!$A:$R,18,FALSE)</f>
        <v>0</v>
      </c>
      <c r="O65">
        <f t="shared" si="9"/>
        <v>0</v>
      </c>
      <c r="P65">
        <f t="shared" si="10"/>
        <v>72.5</v>
      </c>
      <c r="Q65">
        <f t="shared" si="11"/>
        <v>64</v>
      </c>
    </row>
    <row r="66" ht="24" spans="1:17">
      <c r="A66" s="5">
        <v>15251123</v>
      </c>
      <c r="B66" s="4" t="s">
        <v>362</v>
      </c>
      <c r="C66" s="4" t="s">
        <v>16</v>
      </c>
      <c r="D66" s="4" t="s">
        <v>298</v>
      </c>
      <c r="E66" s="4" t="s">
        <v>18</v>
      </c>
      <c r="F66" s="4" t="s">
        <v>299</v>
      </c>
      <c r="G66" s="4">
        <v>2.22</v>
      </c>
      <c r="H66" s="4">
        <v>72.2</v>
      </c>
      <c r="I66" s="4">
        <f t="shared" si="5"/>
        <v>65</v>
      </c>
      <c r="J66">
        <f>VLOOKUP(A66,[1]Sheet1!$A:$E,5,FALSE)</f>
        <v>80.2422700587084</v>
      </c>
      <c r="K66">
        <f t="shared" si="6"/>
        <v>74.6126810176125</v>
      </c>
      <c r="L66">
        <f t="shared" si="7"/>
        <v>74.61</v>
      </c>
      <c r="M66">
        <f t="shared" si="8"/>
        <v>65</v>
      </c>
      <c r="N66">
        <f>VLOOKUP(A66,[2]Sheet1!$A:$R,18,FALSE)</f>
        <v>0</v>
      </c>
      <c r="O66">
        <f t="shared" si="9"/>
        <v>0</v>
      </c>
      <c r="P66">
        <f t="shared" si="10"/>
        <v>72.2</v>
      </c>
      <c r="Q66">
        <f t="shared" si="11"/>
        <v>65</v>
      </c>
    </row>
    <row r="67" spans="1:9">
      <c r="A67" s="14"/>
      <c r="B67" s="4"/>
      <c r="C67" s="4"/>
      <c r="D67" s="4"/>
      <c r="E67" s="4"/>
      <c r="F67" s="4"/>
      <c r="G67" s="4"/>
      <c r="H67" s="4"/>
      <c r="I67" s="4"/>
    </row>
  </sheetData>
  <sortState ref="A2:Q66">
    <sortCondition ref="P2" descending="1"/>
  </sortState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tabSelected="1" workbookViewId="0">
      <selection activeCell="D42" sqref="D42"/>
    </sheetView>
  </sheetViews>
  <sheetFormatPr defaultColWidth="9" defaultRowHeight="13.5"/>
  <cols>
    <col min="1" max="1" width="9.625" style="2" customWidth="1"/>
    <col min="2" max="2" width="16.125" style="2" customWidth="1"/>
    <col min="3" max="3" width="12" style="2" customWidth="1"/>
    <col min="4" max="4" width="10.875" style="2" customWidth="1"/>
    <col min="5" max="5" width="8.375" style="2" customWidth="1"/>
    <col min="6" max="6" width="11.25" style="2" customWidth="1"/>
    <col min="7" max="7" width="8.375" style="2" customWidth="1"/>
    <col min="8" max="8" width="11.125" style="2" customWidth="1"/>
    <col min="9" max="9" width="6.875" style="2" customWidth="1"/>
    <col min="10" max="10" width="17.25" style="2" customWidth="1"/>
    <col min="11" max="11" width="14.25" style="2" customWidth="1"/>
    <col min="12" max="12" width="11.875" style="2" customWidth="1"/>
    <col min="13" max="13" width="11" style="2" customWidth="1"/>
    <col min="14" max="14" width="13.75" style="2" customWidth="1"/>
    <col min="15" max="15" width="9.25" style="2" customWidth="1"/>
    <col min="16" max="16" width="10.5" style="2" customWidth="1"/>
    <col min="17" max="17" width="10.875" style="2" customWidth="1"/>
    <col min="18" max="16384" width="9" style="2"/>
  </cols>
  <sheetData>
    <row r="1" s="1" customFormat="1" ht="23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8" t="s">
        <v>9</v>
      </c>
      <c r="K1" s="8" t="s">
        <v>10</v>
      </c>
      <c r="L1" s="8" t="s">
        <v>10</v>
      </c>
      <c r="M1" s="8" t="s">
        <v>11</v>
      </c>
      <c r="N1" s="8" t="s">
        <v>12</v>
      </c>
      <c r="O1" s="1" t="s">
        <v>12</v>
      </c>
      <c r="P1" s="1" t="s">
        <v>13</v>
      </c>
      <c r="Q1" s="1" t="s">
        <v>14</v>
      </c>
    </row>
    <row r="2" spans="1:17">
      <c r="A2" s="4">
        <v>15252023</v>
      </c>
      <c r="B2" s="4" t="s">
        <v>363</v>
      </c>
      <c r="C2" s="4" t="s">
        <v>16</v>
      </c>
      <c r="D2" s="4" t="s">
        <v>364</v>
      </c>
      <c r="E2" s="4" t="s">
        <v>18</v>
      </c>
      <c r="F2" s="4" t="s">
        <v>365</v>
      </c>
      <c r="G2" s="4">
        <v>4.44</v>
      </c>
      <c r="H2" s="4">
        <v>94.4</v>
      </c>
      <c r="I2" s="4">
        <f>RANK(H2,$H$2:$H$34)</f>
        <v>1</v>
      </c>
      <c r="J2" s="2">
        <f>VLOOKUP(A:A,[1]Sheet1!$A:$E,5,FALSE)</f>
        <v>103.966666666667</v>
      </c>
      <c r="K2" s="2">
        <f>H2*0.7+J2*0.3</f>
        <v>97.2700000000001</v>
      </c>
      <c r="L2" s="2">
        <f>ROUND(K2,2)</f>
        <v>97.27</v>
      </c>
      <c r="M2" s="2">
        <f>RANK(L2,$L$2:$L$34)</f>
        <v>1</v>
      </c>
      <c r="N2" s="2">
        <f>VLOOKUP(A2,[2]Sheet1!$A:$R,18,FALSE)</f>
        <v>0.945757250268528</v>
      </c>
      <c r="O2" s="2">
        <f>ROUND(N2,2)</f>
        <v>0.95</v>
      </c>
      <c r="P2" s="2">
        <f>H2+O2</f>
        <v>95.35</v>
      </c>
      <c r="Q2" s="2">
        <f>RANK(P2,$P$2:$P$34)</f>
        <v>1</v>
      </c>
    </row>
    <row r="3" spans="1:17">
      <c r="A3" s="5">
        <v>15252013</v>
      </c>
      <c r="B3" s="4" t="s">
        <v>366</v>
      </c>
      <c r="C3" s="4" t="s">
        <v>16</v>
      </c>
      <c r="D3" s="4" t="s">
        <v>364</v>
      </c>
      <c r="E3" s="4" t="s">
        <v>18</v>
      </c>
      <c r="F3" s="4" t="s">
        <v>365</v>
      </c>
      <c r="G3" s="4">
        <v>4.35</v>
      </c>
      <c r="H3" s="4">
        <v>93.5</v>
      </c>
      <c r="I3" s="4">
        <f t="shared" ref="I3:I34" si="0">RANK(H3,$H$2:$H$34)</f>
        <v>2</v>
      </c>
      <c r="J3" s="2">
        <f>VLOOKUP(A:A,[1]Sheet1!$A:$E,5,FALSE)</f>
        <v>95.2333333333333</v>
      </c>
      <c r="K3" s="2">
        <f t="shared" ref="K3:K34" si="1">H3*0.7+J3*0.3</f>
        <v>94.02</v>
      </c>
      <c r="L3" s="2">
        <f t="shared" ref="L3:L34" si="2">ROUND(K3,2)</f>
        <v>94.02</v>
      </c>
      <c r="M3" s="2">
        <f t="shared" ref="M3:M34" si="3">RANK(L3,$L$2:$L$34)</f>
        <v>2</v>
      </c>
      <c r="N3" s="2">
        <f>VLOOKUP(A3,[2]Sheet1!$A:$R,18,FALSE)</f>
        <v>0.42078410311493</v>
      </c>
      <c r="O3" s="2">
        <f t="shared" ref="O3:O34" si="4">ROUND(N3,2)</f>
        <v>0.42</v>
      </c>
      <c r="P3" s="2">
        <f t="shared" ref="P3:P34" si="5">H3+O3</f>
        <v>93.92</v>
      </c>
      <c r="Q3" s="2">
        <f t="shared" ref="Q3:Q34" si="6">RANK(P3,$P$2:$P$34)</f>
        <v>2</v>
      </c>
    </row>
    <row r="4" spans="1:17">
      <c r="A4" s="5">
        <v>15252030</v>
      </c>
      <c r="B4" s="4" t="s">
        <v>367</v>
      </c>
      <c r="C4" s="4" t="s">
        <v>16</v>
      </c>
      <c r="D4" s="4" t="s">
        <v>364</v>
      </c>
      <c r="E4" s="4" t="s">
        <v>18</v>
      </c>
      <c r="F4" s="4" t="s">
        <v>365</v>
      </c>
      <c r="G4" s="4">
        <v>4.03</v>
      </c>
      <c r="H4" s="4">
        <v>90.3</v>
      </c>
      <c r="I4" s="4">
        <f t="shared" si="0"/>
        <v>3</v>
      </c>
      <c r="J4" s="2">
        <f>VLOOKUP(A:A,[1]Sheet1!$A:$E,5,FALSE)</f>
        <v>89.7666666666667</v>
      </c>
      <c r="K4" s="2">
        <f t="shared" si="1"/>
        <v>90.14</v>
      </c>
      <c r="L4" s="2">
        <f t="shared" si="2"/>
        <v>90.14</v>
      </c>
      <c r="M4" s="2">
        <f t="shared" si="3"/>
        <v>5</v>
      </c>
      <c r="N4" s="2">
        <f>VLOOKUP(A4,[2]Sheet1!$A:$R,18,FALSE)</f>
        <v>0.157626208378088</v>
      </c>
      <c r="O4" s="2">
        <f t="shared" si="4"/>
        <v>0.16</v>
      </c>
      <c r="P4" s="2">
        <f t="shared" si="5"/>
        <v>90.46</v>
      </c>
      <c r="Q4" s="2">
        <f t="shared" si="6"/>
        <v>3</v>
      </c>
    </row>
    <row r="5" spans="1:17">
      <c r="A5" s="5">
        <v>15252006</v>
      </c>
      <c r="B5" s="4" t="s">
        <v>368</v>
      </c>
      <c r="C5" s="4" t="s">
        <v>16</v>
      </c>
      <c r="D5" s="4" t="s">
        <v>364</v>
      </c>
      <c r="E5" s="4" t="s">
        <v>18</v>
      </c>
      <c r="F5" s="4" t="s">
        <v>365</v>
      </c>
      <c r="G5" s="4">
        <v>3.95</v>
      </c>
      <c r="H5" s="4">
        <v>89.5</v>
      </c>
      <c r="I5" s="4">
        <f t="shared" si="0"/>
        <v>4</v>
      </c>
      <c r="J5" s="2">
        <f>VLOOKUP(A:A,[1]Sheet1!$A:$E,5,FALSE)</f>
        <v>88.2333333333333</v>
      </c>
      <c r="K5" s="2">
        <f t="shared" si="1"/>
        <v>89.12</v>
      </c>
      <c r="L5" s="2">
        <f t="shared" si="2"/>
        <v>89.12</v>
      </c>
      <c r="M5" s="2">
        <f t="shared" si="3"/>
        <v>6</v>
      </c>
      <c r="N5" s="2">
        <f>VLOOKUP(A5,[2]Sheet1!$A:$R,18,FALSE)</f>
        <v>0.244897959183673</v>
      </c>
      <c r="O5" s="2">
        <f t="shared" si="4"/>
        <v>0.24</v>
      </c>
      <c r="P5" s="2">
        <f t="shared" si="5"/>
        <v>89.74</v>
      </c>
      <c r="Q5" s="2">
        <f t="shared" si="6"/>
        <v>4</v>
      </c>
    </row>
    <row r="6" spans="1:17">
      <c r="A6" s="6">
        <v>15252029</v>
      </c>
      <c r="B6" s="7" t="s">
        <v>369</v>
      </c>
      <c r="C6" s="7" t="s">
        <v>16</v>
      </c>
      <c r="D6" s="7" t="s">
        <v>364</v>
      </c>
      <c r="E6" s="7" t="s">
        <v>18</v>
      </c>
      <c r="F6" s="7" t="s">
        <v>365</v>
      </c>
      <c r="G6" s="7">
        <v>3.87</v>
      </c>
      <c r="H6" s="7">
        <v>88.7</v>
      </c>
      <c r="I6" s="7">
        <f t="shared" si="0"/>
        <v>6</v>
      </c>
      <c r="J6" s="9">
        <f>VLOOKUP(A:A,[1]Sheet1!$A:$E,5,FALSE)</f>
        <v>103.133333333333</v>
      </c>
      <c r="K6" s="9">
        <f t="shared" si="1"/>
        <v>93.0299999999999</v>
      </c>
      <c r="L6" s="9">
        <f t="shared" si="2"/>
        <v>93.03</v>
      </c>
      <c r="M6" s="9">
        <f t="shared" si="3"/>
        <v>3</v>
      </c>
      <c r="N6" s="9">
        <f>VLOOKUP(A6,[2]Sheet1!$A:$R,18,FALSE)</f>
        <v>0.814178302900107</v>
      </c>
      <c r="O6" s="9">
        <f t="shared" si="4"/>
        <v>0.81</v>
      </c>
      <c r="P6" s="9">
        <f t="shared" si="5"/>
        <v>89.51</v>
      </c>
      <c r="Q6" s="2">
        <f t="shared" si="6"/>
        <v>5</v>
      </c>
    </row>
    <row r="7" spans="1:17">
      <c r="A7" s="6">
        <v>15252012</v>
      </c>
      <c r="B7" s="7" t="s">
        <v>370</v>
      </c>
      <c r="C7" s="7" t="s">
        <v>16</v>
      </c>
      <c r="D7" s="7" t="s">
        <v>364</v>
      </c>
      <c r="E7" s="7" t="s">
        <v>18</v>
      </c>
      <c r="F7" s="7" t="s">
        <v>365</v>
      </c>
      <c r="G7" s="7">
        <v>3.9</v>
      </c>
      <c r="H7" s="7">
        <v>89</v>
      </c>
      <c r="I7" s="7">
        <f t="shared" si="0"/>
        <v>5</v>
      </c>
      <c r="J7" s="9">
        <f>VLOOKUP(A:A,[1]Sheet1!$A:$E,5,FALSE)</f>
        <v>94.2666666666667</v>
      </c>
      <c r="K7" s="9">
        <f t="shared" si="1"/>
        <v>90.58</v>
      </c>
      <c r="L7" s="9">
        <f t="shared" si="2"/>
        <v>90.58</v>
      </c>
      <c r="M7" s="9">
        <f t="shared" si="3"/>
        <v>4</v>
      </c>
      <c r="N7" s="9">
        <f>VLOOKUP(A7,[2]Sheet1!$A:$R,18,FALSE)</f>
        <v>0.284640171858217</v>
      </c>
      <c r="O7" s="9">
        <f t="shared" si="4"/>
        <v>0.28</v>
      </c>
      <c r="P7" s="9">
        <f t="shared" si="5"/>
        <v>89.28</v>
      </c>
      <c r="Q7" s="2">
        <f t="shared" si="6"/>
        <v>6</v>
      </c>
    </row>
    <row r="8" spans="1:17">
      <c r="A8" s="5">
        <v>15252019</v>
      </c>
      <c r="B8" s="4" t="s">
        <v>371</v>
      </c>
      <c r="C8" s="4" t="s">
        <v>16</v>
      </c>
      <c r="D8" s="4" t="s">
        <v>364</v>
      </c>
      <c r="E8" s="4" t="s">
        <v>18</v>
      </c>
      <c r="F8" s="4" t="s">
        <v>365</v>
      </c>
      <c r="G8" s="4">
        <v>3.83</v>
      </c>
      <c r="H8" s="4">
        <v>88.3</v>
      </c>
      <c r="I8" s="4">
        <f t="shared" si="0"/>
        <v>7</v>
      </c>
      <c r="J8" s="2">
        <f>VLOOKUP(A:A,[1]Sheet1!$A:$E,5,FALSE)</f>
        <v>83.7</v>
      </c>
      <c r="K8" s="2">
        <f t="shared" si="1"/>
        <v>86.92</v>
      </c>
      <c r="L8" s="2">
        <f t="shared" si="2"/>
        <v>86.92</v>
      </c>
      <c r="M8" s="2">
        <f t="shared" si="3"/>
        <v>9</v>
      </c>
      <c r="N8" s="2">
        <f>VLOOKUP(A8,[2]Sheet1!$A:$R,18,FALSE)</f>
        <v>0.0612244897959184</v>
      </c>
      <c r="O8" s="2">
        <f t="shared" si="4"/>
        <v>0.06</v>
      </c>
      <c r="P8" s="2">
        <f t="shared" si="5"/>
        <v>88.36</v>
      </c>
      <c r="Q8" s="2">
        <f t="shared" si="6"/>
        <v>7</v>
      </c>
    </row>
    <row r="9" spans="1:17">
      <c r="A9" s="5">
        <v>15232007</v>
      </c>
      <c r="B9" s="4" t="s">
        <v>372</v>
      </c>
      <c r="C9" s="4" t="s">
        <v>16</v>
      </c>
      <c r="D9" s="4" t="s">
        <v>364</v>
      </c>
      <c r="E9" s="4" t="s">
        <v>18</v>
      </c>
      <c r="F9" s="4" t="s">
        <v>365</v>
      </c>
      <c r="G9" s="4">
        <v>3.79</v>
      </c>
      <c r="H9" s="4">
        <v>87.9</v>
      </c>
      <c r="I9" s="4">
        <f t="shared" si="0"/>
        <v>8</v>
      </c>
      <c r="J9" s="2">
        <f>VLOOKUP(A:A,[1]Sheet1!$A:$E,5,FALSE)</f>
        <v>83.3366666666667</v>
      </c>
      <c r="K9" s="2">
        <f t="shared" si="1"/>
        <v>86.531</v>
      </c>
      <c r="L9" s="2">
        <f t="shared" si="2"/>
        <v>86.53</v>
      </c>
      <c r="M9" s="2">
        <f t="shared" si="3"/>
        <v>11</v>
      </c>
      <c r="N9" s="2">
        <f>VLOOKUP(A9,[2]Sheet1!$A:$R,18,FALSE)</f>
        <v>0</v>
      </c>
      <c r="O9" s="2">
        <f t="shared" si="4"/>
        <v>0</v>
      </c>
      <c r="P9" s="2">
        <f t="shared" si="5"/>
        <v>87.9</v>
      </c>
      <c r="Q9" s="2">
        <f t="shared" si="6"/>
        <v>8</v>
      </c>
    </row>
    <row r="10" spans="1:17">
      <c r="A10" s="5">
        <v>15252028</v>
      </c>
      <c r="B10" s="4" t="s">
        <v>373</v>
      </c>
      <c r="C10" s="4" t="s">
        <v>16</v>
      </c>
      <c r="D10" s="4" t="s">
        <v>364</v>
      </c>
      <c r="E10" s="4" t="s">
        <v>18</v>
      </c>
      <c r="F10" s="4" t="s">
        <v>365</v>
      </c>
      <c r="G10" s="4">
        <v>3.76</v>
      </c>
      <c r="H10" s="4">
        <v>87.6</v>
      </c>
      <c r="I10" s="4">
        <f t="shared" si="0"/>
        <v>9</v>
      </c>
      <c r="J10" s="2">
        <f>VLOOKUP(A:A,[1]Sheet1!$A:$E,5,FALSE)</f>
        <v>83.7333333333333</v>
      </c>
      <c r="K10" s="2">
        <f t="shared" si="1"/>
        <v>86.44</v>
      </c>
      <c r="L10" s="2">
        <f t="shared" si="2"/>
        <v>86.44</v>
      </c>
      <c r="M10" s="2">
        <f t="shared" si="3"/>
        <v>12</v>
      </c>
      <c r="N10" s="2">
        <f>VLOOKUP(A10,[2]Sheet1!$A:$R,18,FALSE)</f>
        <v>0.198979591836735</v>
      </c>
      <c r="O10" s="2">
        <f t="shared" si="4"/>
        <v>0.2</v>
      </c>
      <c r="P10" s="2">
        <f t="shared" si="5"/>
        <v>87.8</v>
      </c>
      <c r="Q10" s="2">
        <f t="shared" si="6"/>
        <v>9</v>
      </c>
    </row>
    <row r="11" spans="1:17">
      <c r="A11" s="5">
        <v>15252025</v>
      </c>
      <c r="B11" s="4" t="s">
        <v>374</v>
      </c>
      <c r="C11" s="4" t="s">
        <v>16</v>
      </c>
      <c r="D11" s="4" t="s">
        <v>364</v>
      </c>
      <c r="E11" s="4" t="s">
        <v>18</v>
      </c>
      <c r="F11" s="4" t="s">
        <v>365</v>
      </c>
      <c r="G11" s="4">
        <v>3.69</v>
      </c>
      <c r="H11" s="4">
        <v>86.9</v>
      </c>
      <c r="I11" s="4">
        <f t="shared" si="0"/>
        <v>10</v>
      </c>
      <c r="J11" s="2">
        <f>VLOOKUP(A:A,[1]Sheet1!$A:$E,5,FALSE)</f>
        <v>81.8333333333333</v>
      </c>
      <c r="K11" s="2">
        <f t="shared" si="1"/>
        <v>85.38</v>
      </c>
      <c r="L11" s="2">
        <f t="shared" si="2"/>
        <v>85.38</v>
      </c>
      <c r="M11" s="2">
        <f t="shared" si="3"/>
        <v>16</v>
      </c>
      <c r="N11" s="2">
        <f>VLOOKUP(A11,[2]Sheet1!$A:$R,18,FALSE)</f>
        <v>0</v>
      </c>
      <c r="O11" s="2">
        <f t="shared" si="4"/>
        <v>0</v>
      </c>
      <c r="P11" s="2">
        <f t="shared" si="5"/>
        <v>86.9</v>
      </c>
      <c r="Q11" s="2">
        <f t="shared" si="6"/>
        <v>10</v>
      </c>
    </row>
    <row r="12" spans="1:17">
      <c r="A12" s="5">
        <v>15252008</v>
      </c>
      <c r="B12" s="4" t="s">
        <v>375</v>
      </c>
      <c r="C12" s="4" t="s">
        <v>16</v>
      </c>
      <c r="D12" s="4" t="s">
        <v>364</v>
      </c>
      <c r="E12" s="4" t="s">
        <v>18</v>
      </c>
      <c r="F12" s="4" t="s">
        <v>365</v>
      </c>
      <c r="G12" s="4">
        <v>3.67</v>
      </c>
      <c r="H12" s="4">
        <v>86.7</v>
      </c>
      <c r="I12" s="4">
        <f t="shared" si="0"/>
        <v>11</v>
      </c>
      <c r="J12" s="2">
        <f>VLOOKUP(A:A,[1]Sheet1!$A:$E,5,FALSE)</f>
        <v>83.3666666666667</v>
      </c>
      <c r="K12" s="2">
        <f t="shared" si="1"/>
        <v>85.7</v>
      </c>
      <c r="L12" s="2">
        <f t="shared" si="2"/>
        <v>85.7</v>
      </c>
      <c r="M12" s="2">
        <f t="shared" si="3"/>
        <v>15</v>
      </c>
      <c r="N12" s="2">
        <f>VLOOKUP(A12,[2]Sheet1!$A:$R,18,FALSE)</f>
        <v>0</v>
      </c>
      <c r="O12" s="2">
        <f t="shared" si="4"/>
        <v>0</v>
      </c>
      <c r="P12" s="2">
        <f t="shared" si="5"/>
        <v>86.7</v>
      </c>
      <c r="Q12" s="2">
        <f t="shared" si="6"/>
        <v>11</v>
      </c>
    </row>
    <row r="13" spans="1:17">
      <c r="A13" s="6">
        <v>15252027</v>
      </c>
      <c r="B13" s="7" t="s">
        <v>376</v>
      </c>
      <c r="C13" s="7" t="s">
        <v>16</v>
      </c>
      <c r="D13" s="7" t="s">
        <v>364</v>
      </c>
      <c r="E13" s="7" t="s">
        <v>18</v>
      </c>
      <c r="F13" s="7" t="s">
        <v>365</v>
      </c>
      <c r="G13" s="7">
        <v>3.64</v>
      </c>
      <c r="H13" s="7">
        <v>86.4</v>
      </c>
      <c r="I13" s="7">
        <f t="shared" si="0"/>
        <v>12</v>
      </c>
      <c r="J13" s="9">
        <f>VLOOKUP(A:A,[1]Sheet1!$A:$E,5,FALSE)</f>
        <v>84.3</v>
      </c>
      <c r="K13" s="9">
        <f t="shared" si="1"/>
        <v>85.77</v>
      </c>
      <c r="L13" s="9">
        <f t="shared" si="2"/>
        <v>85.77</v>
      </c>
      <c r="M13" s="9">
        <f t="shared" si="3"/>
        <v>14</v>
      </c>
      <c r="N13" s="9">
        <f>VLOOKUP(A13,[2]Sheet1!$A:$R,18,FALSE)</f>
        <v>0.122448979591837</v>
      </c>
      <c r="O13" s="9">
        <f t="shared" si="4"/>
        <v>0.12</v>
      </c>
      <c r="P13" s="9">
        <f t="shared" si="5"/>
        <v>86.52</v>
      </c>
      <c r="Q13" s="2">
        <f t="shared" si="6"/>
        <v>12</v>
      </c>
    </row>
    <row r="14" spans="1:17">
      <c r="A14" s="6">
        <v>15252018</v>
      </c>
      <c r="B14" s="7" t="s">
        <v>377</v>
      </c>
      <c r="C14" s="7" t="s">
        <v>16</v>
      </c>
      <c r="D14" s="7" t="s">
        <v>364</v>
      </c>
      <c r="E14" s="7" t="s">
        <v>18</v>
      </c>
      <c r="F14" s="7" t="s">
        <v>365</v>
      </c>
      <c r="G14" s="7">
        <v>3.64</v>
      </c>
      <c r="H14" s="7">
        <v>86.4</v>
      </c>
      <c r="I14" s="7">
        <f t="shared" si="0"/>
        <v>12</v>
      </c>
      <c r="J14" s="9">
        <f>VLOOKUP(A:A,[1]Sheet1!$A:$E,5,FALSE)</f>
        <v>86.9333333333333</v>
      </c>
      <c r="K14" s="9">
        <f t="shared" si="1"/>
        <v>86.56</v>
      </c>
      <c r="L14" s="9">
        <f t="shared" si="2"/>
        <v>86.56</v>
      </c>
      <c r="M14" s="9">
        <f t="shared" si="3"/>
        <v>10</v>
      </c>
      <c r="N14" s="9">
        <f>VLOOKUP(A14,[2]Sheet1!$A:$R,18,FALSE)</f>
        <v>0.111707841031149</v>
      </c>
      <c r="O14" s="9">
        <f t="shared" si="4"/>
        <v>0.11</v>
      </c>
      <c r="P14" s="9">
        <f t="shared" si="5"/>
        <v>86.51</v>
      </c>
      <c r="Q14" s="2">
        <f t="shared" si="6"/>
        <v>13</v>
      </c>
    </row>
    <row r="15" spans="1:17">
      <c r="A15" s="6">
        <v>15252024</v>
      </c>
      <c r="B15" s="7" t="s">
        <v>378</v>
      </c>
      <c r="C15" s="7" t="s">
        <v>16</v>
      </c>
      <c r="D15" s="7" t="s">
        <v>364</v>
      </c>
      <c r="E15" s="7" t="s">
        <v>18</v>
      </c>
      <c r="F15" s="7" t="s">
        <v>365</v>
      </c>
      <c r="G15" s="7">
        <v>3.64</v>
      </c>
      <c r="H15" s="7">
        <v>86.4</v>
      </c>
      <c r="I15" s="7">
        <f t="shared" si="0"/>
        <v>12</v>
      </c>
      <c r="J15" s="9">
        <f>VLOOKUP(A:A,[1]Sheet1!$A:$E,5,FALSE)</f>
        <v>85.1666666666667</v>
      </c>
      <c r="K15" s="9">
        <f t="shared" si="1"/>
        <v>86.03</v>
      </c>
      <c r="L15" s="9">
        <f t="shared" si="2"/>
        <v>86.03</v>
      </c>
      <c r="M15" s="9">
        <f t="shared" si="3"/>
        <v>13</v>
      </c>
      <c r="N15" s="9">
        <f>VLOOKUP(A15,[2]Sheet1!$A:$R,18,FALSE)</f>
        <v>0.076530612244898</v>
      </c>
      <c r="O15" s="9">
        <f t="shared" si="4"/>
        <v>0.08</v>
      </c>
      <c r="P15" s="9">
        <f t="shared" si="5"/>
        <v>86.48</v>
      </c>
      <c r="Q15" s="2">
        <f t="shared" si="6"/>
        <v>14</v>
      </c>
    </row>
    <row r="16" spans="1:17">
      <c r="A16" s="6">
        <v>15252015</v>
      </c>
      <c r="B16" s="7" t="s">
        <v>379</v>
      </c>
      <c r="C16" s="7" t="s">
        <v>16</v>
      </c>
      <c r="D16" s="7" t="s">
        <v>364</v>
      </c>
      <c r="E16" s="7" t="s">
        <v>18</v>
      </c>
      <c r="F16" s="7" t="s">
        <v>365</v>
      </c>
      <c r="G16" s="7">
        <v>3.58</v>
      </c>
      <c r="H16" s="7">
        <v>85.8</v>
      </c>
      <c r="I16" s="7">
        <f t="shared" si="0"/>
        <v>16</v>
      </c>
      <c r="J16" s="9">
        <f>VLOOKUP(A:A,[1]Sheet1!$A:$E,5,FALSE)</f>
        <v>91.8</v>
      </c>
      <c r="K16" s="9">
        <f t="shared" si="1"/>
        <v>87.6</v>
      </c>
      <c r="L16" s="9">
        <f t="shared" si="2"/>
        <v>87.6</v>
      </c>
      <c r="M16" s="9">
        <f t="shared" si="3"/>
        <v>7</v>
      </c>
      <c r="N16" s="9">
        <f>VLOOKUP(A16,[2]Sheet1!$A:$R,18,FALSE)</f>
        <v>0.24328678839957</v>
      </c>
      <c r="O16" s="9">
        <f t="shared" si="4"/>
        <v>0.24</v>
      </c>
      <c r="P16" s="9">
        <f t="shared" si="5"/>
        <v>86.04</v>
      </c>
      <c r="Q16" s="2">
        <f t="shared" si="6"/>
        <v>15</v>
      </c>
    </row>
    <row r="17" spans="1:17">
      <c r="A17" s="6">
        <v>15252031</v>
      </c>
      <c r="B17" s="7" t="s">
        <v>380</v>
      </c>
      <c r="C17" s="7" t="s">
        <v>16</v>
      </c>
      <c r="D17" s="7" t="s">
        <v>364</v>
      </c>
      <c r="E17" s="7" t="s">
        <v>18</v>
      </c>
      <c r="F17" s="7" t="s">
        <v>365</v>
      </c>
      <c r="G17" s="7">
        <v>3.59</v>
      </c>
      <c r="H17" s="7">
        <v>85.9</v>
      </c>
      <c r="I17" s="7">
        <f t="shared" si="0"/>
        <v>15</v>
      </c>
      <c r="J17" s="9">
        <f>VLOOKUP(A:A,[1]Sheet1!$A:$E,5,FALSE)</f>
        <v>83.4</v>
      </c>
      <c r="K17" s="9">
        <f t="shared" si="1"/>
        <v>85.15</v>
      </c>
      <c r="L17" s="9">
        <f t="shared" si="2"/>
        <v>85.15</v>
      </c>
      <c r="M17" s="9">
        <f t="shared" si="3"/>
        <v>17</v>
      </c>
      <c r="N17" s="9">
        <f>VLOOKUP(A17,[2]Sheet1!$A:$R,18,FALSE)</f>
        <v>0.0459183673469388</v>
      </c>
      <c r="O17" s="9">
        <f t="shared" si="4"/>
        <v>0.05</v>
      </c>
      <c r="P17" s="9">
        <f t="shared" si="5"/>
        <v>85.95</v>
      </c>
      <c r="Q17" s="2">
        <f t="shared" si="6"/>
        <v>16</v>
      </c>
    </row>
    <row r="18" spans="1:17">
      <c r="A18" s="6">
        <v>15251053</v>
      </c>
      <c r="B18" s="7" t="s">
        <v>381</v>
      </c>
      <c r="C18" s="7" t="s">
        <v>16</v>
      </c>
      <c r="D18" s="7" t="s">
        <v>364</v>
      </c>
      <c r="E18" s="7" t="s">
        <v>18</v>
      </c>
      <c r="F18" s="7" t="s">
        <v>365</v>
      </c>
      <c r="G18" s="7">
        <v>3.58</v>
      </c>
      <c r="H18" s="7">
        <v>85.8</v>
      </c>
      <c r="I18" s="7">
        <f t="shared" si="0"/>
        <v>16</v>
      </c>
      <c r="J18" s="9">
        <f>VLOOKUP(A:A,[1]Sheet1!$A:$E,5,FALSE)</f>
        <v>78.8555281545417</v>
      </c>
      <c r="K18" s="9">
        <f t="shared" si="1"/>
        <v>83.7166584463625</v>
      </c>
      <c r="L18" s="9">
        <f t="shared" si="2"/>
        <v>83.72</v>
      </c>
      <c r="M18" s="9">
        <f t="shared" si="3"/>
        <v>19</v>
      </c>
      <c r="N18" s="9">
        <f>VLOOKUP(A18,[2]Sheet1!$A:$R,18,FALSE)</f>
        <v>0.137755102040816</v>
      </c>
      <c r="O18" s="9">
        <f t="shared" si="4"/>
        <v>0.14</v>
      </c>
      <c r="P18" s="9">
        <f t="shared" si="5"/>
        <v>85.94</v>
      </c>
      <c r="Q18" s="2">
        <f t="shared" si="6"/>
        <v>17</v>
      </c>
    </row>
    <row r="19" spans="1:17">
      <c r="A19" s="5">
        <v>15252009</v>
      </c>
      <c r="B19" s="4" t="s">
        <v>382</v>
      </c>
      <c r="C19" s="4" t="s">
        <v>16</v>
      </c>
      <c r="D19" s="4" t="s">
        <v>364</v>
      </c>
      <c r="E19" s="4" t="s">
        <v>18</v>
      </c>
      <c r="F19" s="4" t="s">
        <v>365</v>
      </c>
      <c r="G19" s="4">
        <v>3.47</v>
      </c>
      <c r="H19" s="4">
        <v>84.7</v>
      </c>
      <c r="I19" s="4">
        <f t="shared" si="0"/>
        <v>18</v>
      </c>
      <c r="J19" s="2">
        <f>VLOOKUP(A:A,[1]Sheet1!$A:$E,5,FALSE)</f>
        <v>81.6</v>
      </c>
      <c r="K19" s="2">
        <f t="shared" si="1"/>
        <v>83.77</v>
      </c>
      <c r="L19" s="2">
        <f t="shared" si="2"/>
        <v>83.77</v>
      </c>
      <c r="M19" s="2">
        <f t="shared" si="3"/>
        <v>18</v>
      </c>
      <c r="N19" s="2">
        <f>VLOOKUP(A19,[2]Sheet1!$A:$R,18,FALSE)</f>
        <v>0</v>
      </c>
      <c r="O19" s="2">
        <f t="shared" si="4"/>
        <v>0</v>
      </c>
      <c r="P19" s="2">
        <f t="shared" si="5"/>
        <v>84.7</v>
      </c>
      <c r="Q19" s="2">
        <f t="shared" si="6"/>
        <v>18</v>
      </c>
    </row>
    <row r="20" spans="1:17">
      <c r="A20" s="6">
        <v>15252026</v>
      </c>
      <c r="B20" s="7" t="s">
        <v>383</v>
      </c>
      <c r="C20" s="7" t="s">
        <v>16</v>
      </c>
      <c r="D20" s="7" t="s">
        <v>364</v>
      </c>
      <c r="E20" s="7" t="s">
        <v>18</v>
      </c>
      <c r="F20" s="7" t="s">
        <v>365</v>
      </c>
      <c r="G20" s="7">
        <v>3.39</v>
      </c>
      <c r="H20" s="7">
        <v>83.9</v>
      </c>
      <c r="I20" s="7">
        <f t="shared" si="0"/>
        <v>19</v>
      </c>
      <c r="J20" s="9">
        <f>VLOOKUP(A:A,[1]Sheet1!$A:$E,5,FALSE)</f>
        <v>95.7</v>
      </c>
      <c r="K20" s="9">
        <f t="shared" si="1"/>
        <v>87.44</v>
      </c>
      <c r="L20" s="9">
        <f t="shared" si="2"/>
        <v>87.44</v>
      </c>
      <c r="M20" s="9">
        <f t="shared" si="3"/>
        <v>8</v>
      </c>
      <c r="N20" s="9">
        <f>VLOOKUP(A20,[2]Sheet1!$A:$R,18,FALSE)</f>
        <v>0.304511278195489</v>
      </c>
      <c r="O20" s="9">
        <f t="shared" si="4"/>
        <v>0.3</v>
      </c>
      <c r="P20" s="9">
        <f t="shared" si="5"/>
        <v>84.2</v>
      </c>
      <c r="Q20" s="9">
        <f t="shared" si="6"/>
        <v>19</v>
      </c>
    </row>
    <row r="21" spans="1:17">
      <c r="A21" s="6">
        <v>15252020</v>
      </c>
      <c r="B21" s="7" t="s">
        <v>384</v>
      </c>
      <c r="C21" s="7" t="s">
        <v>16</v>
      </c>
      <c r="D21" s="7" t="s">
        <v>364</v>
      </c>
      <c r="E21" s="7" t="s">
        <v>18</v>
      </c>
      <c r="F21" s="7" t="s">
        <v>365</v>
      </c>
      <c r="G21" s="7">
        <v>3.33</v>
      </c>
      <c r="H21" s="7">
        <v>83.3</v>
      </c>
      <c r="I21" s="7">
        <f t="shared" si="0"/>
        <v>20</v>
      </c>
      <c r="J21" s="9">
        <f>VLOOKUP(A:A,[1]Sheet1!$A:$E,5,FALSE)</f>
        <v>79.8666666666667</v>
      </c>
      <c r="K21" s="9">
        <f t="shared" si="1"/>
        <v>82.27</v>
      </c>
      <c r="L21" s="9">
        <f t="shared" si="2"/>
        <v>82.27</v>
      </c>
      <c r="M21" s="9">
        <f t="shared" si="3"/>
        <v>20</v>
      </c>
      <c r="N21" s="9">
        <f>VLOOKUP(A21,[2]Sheet1!$A:$R,18,FALSE)</f>
        <v>0.0459183673469388</v>
      </c>
      <c r="O21" s="9">
        <f t="shared" si="4"/>
        <v>0.05</v>
      </c>
      <c r="P21" s="9">
        <f t="shared" si="5"/>
        <v>83.35</v>
      </c>
      <c r="Q21" s="9">
        <f t="shared" si="6"/>
        <v>20</v>
      </c>
    </row>
    <row r="22" spans="1:17">
      <c r="A22" s="6">
        <v>15252004</v>
      </c>
      <c r="B22" s="7" t="s">
        <v>385</v>
      </c>
      <c r="C22" s="7" t="s">
        <v>16</v>
      </c>
      <c r="D22" s="7" t="s">
        <v>364</v>
      </c>
      <c r="E22" s="7" t="s">
        <v>18</v>
      </c>
      <c r="F22" s="7" t="s">
        <v>365</v>
      </c>
      <c r="G22" s="7">
        <v>3.24</v>
      </c>
      <c r="H22" s="7">
        <v>82.4</v>
      </c>
      <c r="I22" s="7">
        <f t="shared" si="0"/>
        <v>21</v>
      </c>
      <c r="J22" s="9">
        <f>VLOOKUP(A:A,[1]Sheet1!$A:$E,5,FALSE)</f>
        <v>78.6666666666667</v>
      </c>
      <c r="K22" s="9">
        <f t="shared" si="1"/>
        <v>81.28</v>
      </c>
      <c r="L22" s="9">
        <f t="shared" si="2"/>
        <v>81.28</v>
      </c>
      <c r="M22" s="9">
        <f t="shared" si="3"/>
        <v>21</v>
      </c>
      <c r="N22" s="9">
        <f>VLOOKUP(A22,[2]Sheet1!$A:$R,18,FALSE)</f>
        <v>0</v>
      </c>
      <c r="O22" s="9">
        <f t="shared" si="4"/>
        <v>0</v>
      </c>
      <c r="P22" s="9">
        <f t="shared" si="5"/>
        <v>82.4</v>
      </c>
      <c r="Q22" s="9">
        <f t="shared" si="6"/>
        <v>21</v>
      </c>
    </row>
    <row r="23" spans="1:17">
      <c r="A23" s="5">
        <v>15252021</v>
      </c>
      <c r="B23" s="4" t="s">
        <v>386</v>
      </c>
      <c r="C23" s="4" t="s">
        <v>16</v>
      </c>
      <c r="D23" s="4" t="s">
        <v>364</v>
      </c>
      <c r="E23" s="4" t="s">
        <v>18</v>
      </c>
      <c r="F23" s="4" t="s">
        <v>365</v>
      </c>
      <c r="G23" s="4">
        <v>3.16</v>
      </c>
      <c r="H23" s="4">
        <v>81.6</v>
      </c>
      <c r="I23" s="4">
        <f t="shared" si="0"/>
        <v>22</v>
      </c>
      <c r="J23" s="2">
        <f>VLOOKUP(A:A,[1]Sheet1!$A:$E,5,FALSE)</f>
        <v>79.3666666666667</v>
      </c>
      <c r="K23" s="2">
        <f t="shared" si="1"/>
        <v>80.93</v>
      </c>
      <c r="L23" s="2">
        <f t="shared" si="2"/>
        <v>80.93</v>
      </c>
      <c r="M23" s="2">
        <f t="shared" si="3"/>
        <v>22</v>
      </c>
      <c r="N23" s="2">
        <f>VLOOKUP(A23,[2]Sheet1!$A:$R,18,FALSE)</f>
        <v>0.0918367346938776</v>
      </c>
      <c r="O23" s="2">
        <f t="shared" si="4"/>
        <v>0.09</v>
      </c>
      <c r="P23" s="2">
        <f t="shared" si="5"/>
        <v>81.69</v>
      </c>
      <c r="Q23" s="2">
        <f t="shared" si="6"/>
        <v>22</v>
      </c>
    </row>
    <row r="24" spans="1:17">
      <c r="A24" s="5">
        <v>15252007</v>
      </c>
      <c r="B24" s="4" t="s">
        <v>387</v>
      </c>
      <c r="C24" s="4" t="s">
        <v>16</v>
      </c>
      <c r="D24" s="4" t="s">
        <v>364</v>
      </c>
      <c r="E24" s="4" t="s">
        <v>18</v>
      </c>
      <c r="F24" s="4" t="s">
        <v>365</v>
      </c>
      <c r="G24" s="4">
        <v>2.86</v>
      </c>
      <c r="H24" s="4">
        <v>78.6</v>
      </c>
      <c r="I24" s="4">
        <f t="shared" si="0"/>
        <v>23</v>
      </c>
      <c r="J24" s="2">
        <f>VLOOKUP(A:A,[1]Sheet1!$A:$E,5,FALSE)</f>
        <v>77.2666666666667</v>
      </c>
      <c r="K24" s="2">
        <f t="shared" si="1"/>
        <v>78.2</v>
      </c>
      <c r="L24" s="2">
        <f t="shared" si="2"/>
        <v>78.2</v>
      </c>
      <c r="M24" s="2">
        <f t="shared" si="3"/>
        <v>23</v>
      </c>
      <c r="N24" s="2">
        <f>VLOOKUP(A24,[2]Sheet1!$A:$R,18,FALSE)</f>
        <v>0</v>
      </c>
      <c r="O24" s="2">
        <f t="shared" si="4"/>
        <v>0</v>
      </c>
      <c r="P24" s="2">
        <f t="shared" si="5"/>
        <v>78.6</v>
      </c>
      <c r="Q24" s="2">
        <f t="shared" si="6"/>
        <v>23</v>
      </c>
    </row>
    <row r="25" spans="1:17">
      <c r="A25" s="5">
        <v>15252014</v>
      </c>
      <c r="B25" s="4" t="s">
        <v>388</v>
      </c>
      <c r="C25" s="4" t="s">
        <v>16</v>
      </c>
      <c r="D25" s="4" t="s">
        <v>364</v>
      </c>
      <c r="E25" s="4" t="s">
        <v>18</v>
      </c>
      <c r="F25" s="4" t="s">
        <v>365</v>
      </c>
      <c r="G25" s="4">
        <v>2.79</v>
      </c>
      <c r="H25" s="4">
        <v>77.9</v>
      </c>
      <c r="I25" s="4">
        <f t="shared" si="0"/>
        <v>24</v>
      </c>
      <c r="J25" s="2">
        <f>VLOOKUP(A:A,[1]Sheet1!$A:$E,5,FALSE)</f>
        <v>77.9666666666667</v>
      </c>
      <c r="K25" s="2">
        <f t="shared" si="1"/>
        <v>77.92</v>
      </c>
      <c r="L25" s="2">
        <f t="shared" si="2"/>
        <v>77.92</v>
      </c>
      <c r="M25" s="2">
        <f t="shared" si="3"/>
        <v>24</v>
      </c>
      <c r="N25" s="2">
        <f>VLOOKUP(A25,[2]Sheet1!$A:$R,18,FALSE)</f>
        <v>0</v>
      </c>
      <c r="O25" s="2">
        <f t="shared" si="4"/>
        <v>0</v>
      </c>
      <c r="P25" s="2">
        <f t="shared" si="5"/>
        <v>77.9</v>
      </c>
      <c r="Q25" s="2">
        <f t="shared" si="6"/>
        <v>24</v>
      </c>
    </row>
    <row r="26" spans="1:17">
      <c r="A26" s="5">
        <v>14252017</v>
      </c>
      <c r="B26" s="4" t="s">
        <v>389</v>
      </c>
      <c r="C26" s="4" t="s">
        <v>16</v>
      </c>
      <c r="D26" s="4" t="s">
        <v>364</v>
      </c>
      <c r="E26" s="4" t="s">
        <v>18</v>
      </c>
      <c r="F26" s="4" t="s">
        <v>365</v>
      </c>
      <c r="G26" s="4">
        <v>2.74</v>
      </c>
      <c r="H26" s="4">
        <v>77.4</v>
      </c>
      <c r="I26" s="4">
        <f t="shared" si="0"/>
        <v>25</v>
      </c>
      <c r="J26" s="2">
        <f>VLOOKUP(A:A,[1]Sheet1!$A:$E,5,FALSE)</f>
        <v>77.38</v>
      </c>
      <c r="K26" s="2">
        <f t="shared" si="1"/>
        <v>77.394</v>
      </c>
      <c r="L26" s="2">
        <f t="shared" si="2"/>
        <v>77.39</v>
      </c>
      <c r="M26" s="2">
        <f t="shared" si="3"/>
        <v>25</v>
      </c>
      <c r="N26" s="2">
        <v>0</v>
      </c>
      <c r="O26" s="2">
        <v>0</v>
      </c>
      <c r="P26" s="2">
        <f t="shared" si="5"/>
        <v>77.4</v>
      </c>
      <c r="Q26" s="2">
        <f t="shared" si="6"/>
        <v>25</v>
      </c>
    </row>
    <row r="27" spans="1:17">
      <c r="A27" s="5">
        <v>14252004</v>
      </c>
      <c r="B27" s="4" t="s">
        <v>390</v>
      </c>
      <c r="C27" s="4" t="s">
        <v>16</v>
      </c>
      <c r="D27" s="4" t="s">
        <v>364</v>
      </c>
      <c r="E27" s="4" t="s">
        <v>18</v>
      </c>
      <c r="F27" s="4" t="s">
        <v>365</v>
      </c>
      <c r="G27" s="4">
        <v>2.71</v>
      </c>
      <c r="H27" s="4">
        <v>77.1</v>
      </c>
      <c r="I27" s="4">
        <f t="shared" si="0"/>
        <v>26</v>
      </c>
      <c r="J27" s="2">
        <f>VLOOKUP(A:A,[1]Sheet1!$A:$E,5,FALSE)</f>
        <v>76.3666666666667</v>
      </c>
      <c r="K27" s="2">
        <f t="shared" si="1"/>
        <v>76.88</v>
      </c>
      <c r="L27" s="2">
        <f t="shared" si="2"/>
        <v>76.88</v>
      </c>
      <c r="M27" s="2">
        <f t="shared" si="3"/>
        <v>26</v>
      </c>
      <c r="N27" s="2">
        <f>VLOOKUP(A27,[2]Sheet1!$A:$R,18,FALSE)</f>
        <v>0.0459183673469388</v>
      </c>
      <c r="O27" s="2">
        <f t="shared" si="4"/>
        <v>0.05</v>
      </c>
      <c r="P27" s="2">
        <f t="shared" si="5"/>
        <v>77.15</v>
      </c>
      <c r="Q27" s="2">
        <f t="shared" si="6"/>
        <v>26</v>
      </c>
    </row>
    <row r="28" spans="1:17">
      <c r="A28" s="5">
        <v>14252002</v>
      </c>
      <c r="B28" s="4" t="s">
        <v>391</v>
      </c>
      <c r="C28" s="4" t="s">
        <v>16</v>
      </c>
      <c r="D28" s="4" t="s">
        <v>364</v>
      </c>
      <c r="E28" s="4" t="s">
        <v>18</v>
      </c>
      <c r="F28" s="4" t="s">
        <v>365</v>
      </c>
      <c r="G28" s="4">
        <v>2.61</v>
      </c>
      <c r="H28" s="4">
        <v>76.1</v>
      </c>
      <c r="I28" s="4">
        <f t="shared" si="0"/>
        <v>27</v>
      </c>
      <c r="J28" s="2">
        <f>VLOOKUP(A:A,[1]Sheet1!$A:$E,5,FALSE)</f>
        <v>78.23</v>
      </c>
      <c r="K28" s="2">
        <f t="shared" si="1"/>
        <v>76.739</v>
      </c>
      <c r="L28" s="2">
        <f t="shared" si="2"/>
        <v>76.74</v>
      </c>
      <c r="M28" s="2">
        <f t="shared" si="3"/>
        <v>27</v>
      </c>
      <c r="N28" s="2">
        <f>VLOOKUP(A28,[2]Sheet1!$A:$R,18,FALSE)</f>
        <v>0</v>
      </c>
      <c r="O28" s="2">
        <f t="shared" si="4"/>
        <v>0</v>
      </c>
      <c r="P28" s="2">
        <f t="shared" si="5"/>
        <v>76.1</v>
      </c>
      <c r="Q28" s="2">
        <f t="shared" si="6"/>
        <v>27</v>
      </c>
    </row>
    <row r="29" spans="1:17">
      <c r="A29" s="5">
        <v>15251273</v>
      </c>
      <c r="B29" s="4" t="s">
        <v>392</v>
      </c>
      <c r="C29" s="4" t="s">
        <v>16</v>
      </c>
      <c r="D29" s="4" t="s">
        <v>364</v>
      </c>
      <c r="E29" s="4" t="s">
        <v>18</v>
      </c>
      <c r="F29" s="4" t="s">
        <v>365</v>
      </c>
      <c r="G29" s="4">
        <v>2.54</v>
      </c>
      <c r="H29" s="4">
        <v>75.4</v>
      </c>
      <c r="I29" s="4">
        <f t="shared" si="0"/>
        <v>28</v>
      </c>
      <c r="J29" s="2">
        <f>VLOOKUP(A:A,[1]Sheet1!$A:$E,5,FALSE)</f>
        <v>75.754501216545</v>
      </c>
      <c r="K29" s="2">
        <f t="shared" si="1"/>
        <v>75.5063503649635</v>
      </c>
      <c r="L29" s="2">
        <f t="shared" si="2"/>
        <v>75.51</v>
      </c>
      <c r="M29" s="2">
        <f t="shared" si="3"/>
        <v>31</v>
      </c>
      <c r="N29" s="2">
        <f>VLOOKUP(A29,[2]Sheet1!$A:$R,18,FALSE)</f>
        <v>0</v>
      </c>
      <c r="O29" s="2">
        <f t="shared" si="4"/>
        <v>0</v>
      </c>
      <c r="P29" s="2">
        <f t="shared" si="5"/>
        <v>75.4</v>
      </c>
      <c r="Q29" s="2">
        <f t="shared" si="6"/>
        <v>28</v>
      </c>
    </row>
    <row r="30" spans="1:17">
      <c r="A30" s="5">
        <v>15252011</v>
      </c>
      <c r="B30" s="4" t="s">
        <v>393</v>
      </c>
      <c r="C30" s="4" t="s">
        <v>16</v>
      </c>
      <c r="D30" s="4" t="s">
        <v>364</v>
      </c>
      <c r="E30" s="4" t="s">
        <v>18</v>
      </c>
      <c r="F30" s="4" t="s">
        <v>365</v>
      </c>
      <c r="G30" s="4">
        <v>2.52</v>
      </c>
      <c r="H30" s="4">
        <v>75.2</v>
      </c>
      <c r="I30" s="4">
        <f t="shared" si="0"/>
        <v>29</v>
      </c>
      <c r="J30" s="2">
        <f>VLOOKUP(A:A,[1]Sheet1!$A:$E,5,FALSE)</f>
        <v>79.8</v>
      </c>
      <c r="K30" s="2">
        <f t="shared" si="1"/>
        <v>76.58</v>
      </c>
      <c r="L30" s="2">
        <f t="shared" si="2"/>
        <v>76.58</v>
      </c>
      <c r="M30" s="2">
        <f t="shared" si="3"/>
        <v>28</v>
      </c>
      <c r="N30" s="2">
        <f>VLOOKUP(A30,[2]Sheet1!$A:$R,18,FALSE)</f>
        <v>0.076530612244898</v>
      </c>
      <c r="O30" s="2">
        <f t="shared" si="4"/>
        <v>0.08</v>
      </c>
      <c r="P30" s="2">
        <f t="shared" si="5"/>
        <v>75.28</v>
      </c>
      <c r="Q30" s="2">
        <f t="shared" si="6"/>
        <v>29</v>
      </c>
    </row>
    <row r="31" spans="1:17">
      <c r="A31" s="5">
        <v>15252003</v>
      </c>
      <c r="B31" s="4" t="s">
        <v>394</v>
      </c>
      <c r="C31" s="4" t="s">
        <v>16</v>
      </c>
      <c r="D31" s="4" t="s">
        <v>364</v>
      </c>
      <c r="E31" s="4" t="s">
        <v>18</v>
      </c>
      <c r="F31" s="4" t="s">
        <v>365</v>
      </c>
      <c r="G31" s="4">
        <v>2.44</v>
      </c>
      <c r="H31" s="4">
        <v>74.4</v>
      </c>
      <c r="I31" s="4">
        <f t="shared" si="0"/>
        <v>30</v>
      </c>
      <c r="J31" s="2">
        <f>VLOOKUP(A:A,[1]Sheet1!$A:$E,5,FALSE)</f>
        <v>80.2666666666667</v>
      </c>
      <c r="K31" s="2">
        <f t="shared" si="1"/>
        <v>76.16</v>
      </c>
      <c r="L31" s="2">
        <f t="shared" si="2"/>
        <v>76.16</v>
      </c>
      <c r="M31" s="2">
        <f t="shared" si="3"/>
        <v>29</v>
      </c>
      <c r="N31" s="2">
        <f>VLOOKUP(A31,[2]Sheet1!$A:$R,18,FALSE)</f>
        <v>0</v>
      </c>
      <c r="O31" s="2">
        <f t="shared" si="4"/>
        <v>0</v>
      </c>
      <c r="P31" s="2">
        <f t="shared" si="5"/>
        <v>74.4</v>
      </c>
      <c r="Q31" s="2">
        <f t="shared" si="6"/>
        <v>30</v>
      </c>
    </row>
    <row r="32" spans="1:17">
      <c r="A32" s="5">
        <v>15252010</v>
      </c>
      <c r="B32" s="4" t="s">
        <v>395</v>
      </c>
      <c r="C32" s="4" t="s">
        <v>16</v>
      </c>
      <c r="D32" s="4" t="s">
        <v>364</v>
      </c>
      <c r="E32" s="4" t="s">
        <v>18</v>
      </c>
      <c r="F32" s="4" t="s">
        <v>365</v>
      </c>
      <c r="G32" s="4">
        <v>2.39</v>
      </c>
      <c r="H32" s="4">
        <v>73.9</v>
      </c>
      <c r="I32" s="4">
        <f t="shared" si="0"/>
        <v>31</v>
      </c>
      <c r="J32" s="2">
        <f>VLOOKUP(A:A,[1]Sheet1!$A:$E,5,FALSE)</f>
        <v>79.6</v>
      </c>
      <c r="K32" s="2">
        <f t="shared" si="1"/>
        <v>75.61</v>
      </c>
      <c r="L32" s="2">
        <f t="shared" si="2"/>
        <v>75.61</v>
      </c>
      <c r="M32" s="2">
        <f t="shared" si="3"/>
        <v>30</v>
      </c>
      <c r="N32" s="2">
        <f>VLOOKUP(A32,[2]Sheet1!$A:$R,18,FALSE)</f>
        <v>0</v>
      </c>
      <c r="O32" s="2">
        <f t="shared" si="4"/>
        <v>0</v>
      </c>
      <c r="P32" s="2">
        <f t="shared" si="5"/>
        <v>73.9</v>
      </c>
      <c r="Q32" s="2">
        <f t="shared" si="6"/>
        <v>31</v>
      </c>
    </row>
    <row r="33" spans="1:17">
      <c r="A33" s="5">
        <v>15252001</v>
      </c>
      <c r="B33" s="4" t="s">
        <v>396</v>
      </c>
      <c r="C33" s="4" t="s">
        <v>16</v>
      </c>
      <c r="D33" s="4" t="s">
        <v>364</v>
      </c>
      <c r="E33" s="4" t="s">
        <v>18</v>
      </c>
      <c r="F33" s="4" t="s">
        <v>365</v>
      </c>
      <c r="G33" s="4">
        <v>1.97</v>
      </c>
      <c r="H33" s="4">
        <v>69.7</v>
      </c>
      <c r="I33" s="4">
        <f t="shared" si="0"/>
        <v>32</v>
      </c>
      <c r="J33" s="2">
        <f>VLOOKUP(A:A,[1]Sheet1!$A:$E,5,FALSE)</f>
        <v>74.1</v>
      </c>
      <c r="K33" s="2">
        <f t="shared" si="1"/>
        <v>71.02</v>
      </c>
      <c r="L33" s="2">
        <f t="shared" si="2"/>
        <v>71.02</v>
      </c>
      <c r="M33" s="2">
        <f t="shared" si="3"/>
        <v>32</v>
      </c>
      <c r="N33" s="2">
        <f>VLOOKUP(A33,[2]Sheet1!$A:$R,18,FALSE)</f>
        <v>0</v>
      </c>
      <c r="O33" s="2">
        <f t="shared" si="4"/>
        <v>0</v>
      </c>
      <c r="P33" s="2">
        <f t="shared" si="5"/>
        <v>69.7</v>
      </c>
      <c r="Q33" s="2">
        <f t="shared" si="6"/>
        <v>32</v>
      </c>
    </row>
    <row r="34" spans="1:17">
      <c r="A34" s="5">
        <v>15252017</v>
      </c>
      <c r="B34" s="4" t="s">
        <v>397</v>
      </c>
      <c r="C34" s="4" t="s">
        <v>16</v>
      </c>
      <c r="D34" s="4" t="s">
        <v>364</v>
      </c>
      <c r="E34" s="4" t="s">
        <v>18</v>
      </c>
      <c r="F34" s="4" t="s">
        <v>365</v>
      </c>
      <c r="G34" s="4">
        <v>1.55</v>
      </c>
      <c r="H34" s="4">
        <v>65.5</v>
      </c>
      <c r="I34" s="4">
        <f t="shared" si="0"/>
        <v>33</v>
      </c>
      <c r="J34" s="2">
        <f>VLOOKUP(A:A,[1]Sheet1!$A:$E,5,FALSE)</f>
        <v>72.0333333333333</v>
      </c>
      <c r="K34" s="2">
        <f t="shared" si="1"/>
        <v>67.46</v>
      </c>
      <c r="L34" s="2">
        <f t="shared" si="2"/>
        <v>67.46</v>
      </c>
      <c r="M34" s="2">
        <f t="shared" si="3"/>
        <v>33</v>
      </c>
      <c r="N34" s="2">
        <f>VLOOKUP(A34,[2]Sheet1!$A:$R,18,FALSE)</f>
        <v>0</v>
      </c>
      <c r="O34" s="2">
        <f t="shared" si="4"/>
        <v>0</v>
      </c>
      <c r="P34" s="2">
        <f t="shared" si="5"/>
        <v>65.5</v>
      </c>
      <c r="Q34" s="2">
        <f t="shared" si="6"/>
        <v>33</v>
      </c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9" spans="6:6">
      <c r="F39" s="4"/>
    </row>
  </sheetData>
  <sortState ref="A2:Q34">
    <sortCondition ref="P2" descending="1"/>
  </sortState>
  <pageMargins left="0.357638888888889" right="0.35763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高铁</vt:lpstr>
      <vt:lpstr>城轨</vt:lpstr>
      <vt:lpstr>铁道运输</vt:lpstr>
      <vt:lpstr>物流</vt:lpstr>
      <vt:lpstr>智能</vt:lpstr>
      <vt:lpstr>交通工程</vt:lpstr>
      <vt:lpstr>电子商务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生如夏花</cp:lastModifiedBy>
  <dcterms:created xsi:type="dcterms:W3CDTF">2018-09-07T07:14:00Z</dcterms:created>
  <dcterms:modified xsi:type="dcterms:W3CDTF">2018-09-19T03:44:37Z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